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RIADNE CGM\PROGRAMA DE CAPACITAÇÃO CGM\2023\PLANILHA DE CUSTOS E FORMACAO DE PRECOS, SUPRESSAO, ACRESCIMO E REEQUILIBRIO\"/>
    </mc:Choice>
  </mc:AlternateContent>
  <workbookProtection workbookAlgorithmName="SHA-512" workbookHashValue="cx0mfNLixIg0xHM68+jq5SwvSSgCFv2/FvuAo4R4CDI58/X6xURmfcGjB/WtXM1uZOoMIT95HbJI9V6q6DV8cg==" workbookSaltValue="rEnrzG9gTdRZh6wOC5BbCg==" workbookSpinCount="100000" lockStructure="1"/>
  <bookViews>
    <workbookView xWindow="240" yWindow="75" windowWidth="20055" windowHeight="7935" firstSheet="3" activeTab="6"/>
  </bookViews>
  <sheets>
    <sheet name="GERAL" sheetId="21" state="hidden" r:id="rId1"/>
    <sheet name="INSCRITOS" sheetId="26" state="hidden" r:id="rId2"/>
    <sheet name="PARTICIPANTES" sheetId="27" state="hidden" r:id="rId3"/>
    <sheet name="ESTAT DE PARTICIPAÇÃO" sheetId="29" r:id="rId4"/>
    <sheet name="TAB DIN ESTAT %" sheetId="30" state="hidden" r:id="rId5"/>
    <sheet name="Plan7" sheetId="37" state="hidden" r:id="rId6"/>
    <sheet name="DASHBOARD" sheetId="35" r:id="rId7"/>
  </sheets>
  <definedNames>
    <definedName name="_xlnm._FilterDatabase" localSheetId="0" hidden="1">GERAL!$A$5:$G$167</definedName>
    <definedName name="_xlnm._FilterDatabase" localSheetId="1" hidden="1">INSCRITOS!$A$5:$J$5</definedName>
    <definedName name="_xlnm._FilterDatabase" localSheetId="2" hidden="1">PARTICIPANTES!$A$7:$E$107</definedName>
    <definedName name="SegmentaçãodeDados_SETOR">#N/A</definedName>
    <definedName name="_xlnm.Print_Titles" localSheetId="0">GERAL!$1:$5</definedName>
    <definedName name="_xlnm.Print_Titles" localSheetId="1">INSCRITOS!$1:$5</definedName>
  </definedNames>
  <calcPr calcId="152511"/>
  <pivotCaches>
    <pivotCache cacheId="0" r:id="rId8"/>
    <pivotCache cacheId="1" r:id="rId9"/>
  </pivotCaches>
  <extLst>
    <ext xmlns:x14="http://schemas.microsoft.com/office/spreadsheetml/2009/9/main" uri="{BBE1A952-AA13-448e-AADC-164F8A28A991}">
      <x14:slicerCaches>
        <x14:slicerCache r:id="rId10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I24" i="37" l="1"/>
  <c r="I23" i="37"/>
  <c r="H24" i="37"/>
  <c r="H23" i="37"/>
  <c r="G23" i="37"/>
  <c r="K4" i="30" l="1"/>
  <c r="K5" i="30"/>
  <c r="K20" i="30" s="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3" i="30"/>
  <c r="J4" i="30" l="1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3" i="30"/>
  <c r="I4" i="30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3" i="30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3" i="29"/>
  <c r="J4" i="29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3" i="29"/>
  <c r="J20" i="30"/>
  <c r="I20" i="30" l="1"/>
  <c r="I21" i="29"/>
  <c r="J21" i="29"/>
</calcChain>
</file>

<file path=xl/sharedStrings.xml><?xml version="1.0" encoding="utf-8"?>
<sst xmlns="http://schemas.openxmlformats.org/spreadsheetml/2006/main" count="1574" uniqueCount="637">
  <si>
    <t>MATRÍCULA</t>
  </si>
  <si>
    <t>TELEFONE</t>
  </si>
  <si>
    <t>E-MAIL</t>
  </si>
  <si>
    <t>SMS</t>
  </si>
  <si>
    <t>SMA</t>
  </si>
  <si>
    <t>SMASDH</t>
  </si>
  <si>
    <t>SEMEL</t>
  </si>
  <si>
    <t>SMDU</t>
  </si>
  <si>
    <t>SMOSP</t>
  </si>
  <si>
    <t>CULTURA</t>
  </si>
  <si>
    <t>AMAR</t>
  </si>
  <si>
    <t>ASSINATURA</t>
  </si>
  <si>
    <t>ALEXANDRE CORREA DE SOUZA</t>
  </si>
  <si>
    <t>JANETTE VIRGINIA GOMES DE LUCA</t>
  </si>
  <si>
    <t>MARILENE ALVES DUMONT BUÇARD</t>
  </si>
  <si>
    <t xml:space="preserve">CINTIA EMI </t>
  </si>
  <si>
    <t>SIRLENE DAS GRAÇAS SILVA</t>
  </si>
  <si>
    <t>PATRICIA FERNANDA NEVES</t>
  </si>
  <si>
    <t>CARINA ALVES DO NASCIMENTO</t>
  </si>
  <si>
    <t>EMANUELE DALPRA AFONSO</t>
  </si>
  <si>
    <t>ALANA DE PAULA MACHADO</t>
  </si>
  <si>
    <t>MARCELO FERREIRA LOPES</t>
  </si>
  <si>
    <t>MICHELE ADRIANO GOMES F DA SILVA</t>
  </si>
  <si>
    <t>FELIPE DO PRADO VALENTE</t>
  </si>
  <si>
    <t>ADILSON MAGALHÃES DE CARVALHO</t>
  </si>
  <si>
    <t>ANDERSON CAZATI DE SOUZA</t>
  </si>
  <si>
    <t>KANILA LUANE DA ROCHA</t>
  </si>
  <si>
    <t>casadaacolhidaresende@yahoo.com.br</t>
  </si>
  <si>
    <t>janette.assistencia@gmail.com</t>
  </si>
  <si>
    <t>niam_resende@yahoo.com.br</t>
  </si>
  <si>
    <t>cintia_emi@yahoo.com.br</t>
  </si>
  <si>
    <t>sirlene.psicologa@gmail.com</t>
  </si>
  <si>
    <t>familiaacolhedoraresende@yahoo.com.br</t>
  </si>
  <si>
    <t>carina.SMASDH@gmail.com</t>
  </si>
  <si>
    <t>manudalpra@gmail.com</t>
  </si>
  <si>
    <t>alanaav@hotmail.com</t>
  </si>
  <si>
    <t>psimarceloflopes@gmail.com</t>
  </si>
  <si>
    <t>almoxarifadoSMASDH033@gmail.com</t>
  </si>
  <si>
    <t>transporteassistencia@gmail.com</t>
  </si>
  <si>
    <t>adilsonmagalhaes76@gmail.com</t>
  </si>
  <si>
    <t>andersoncazati24@outlook.com.br</t>
  </si>
  <si>
    <t>cadastrounico.resende@hotmail.com</t>
  </si>
  <si>
    <t>99303-2882</t>
  </si>
  <si>
    <t>98882-3668</t>
  </si>
  <si>
    <t>99968-0192</t>
  </si>
  <si>
    <t>99270-9474</t>
  </si>
  <si>
    <t>99993-7379</t>
  </si>
  <si>
    <t>99998-3996</t>
  </si>
  <si>
    <t>99932-5325</t>
  </si>
  <si>
    <t>99986-2332</t>
  </si>
  <si>
    <t>99912-1376</t>
  </si>
  <si>
    <t>99959-6429</t>
  </si>
  <si>
    <t>99941-3404</t>
  </si>
  <si>
    <t>98822-1488</t>
  </si>
  <si>
    <t>98121-1166</t>
  </si>
  <si>
    <t>99885-4423</t>
  </si>
  <si>
    <t>99287-5858</t>
  </si>
  <si>
    <t>97404-2346</t>
  </si>
  <si>
    <t>99962-2780</t>
  </si>
  <si>
    <t>99959-2848</t>
  </si>
  <si>
    <t>99231-6830</t>
  </si>
  <si>
    <t>99849-0112</t>
  </si>
  <si>
    <t>99275-4723</t>
  </si>
  <si>
    <t>98867-5985</t>
  </si>
  <si>
    <t>21 98201-4500</t>
  </si>
  <si>
    <t>98848-7383</t>
  </si>
  <si>
    <t>21 97672-7444</t>
  </si>
  <si>
    <t>98112-4336</t>
  </si>
  <si>
    <t>jnn.costa@gmail.com</t>
  </si>
  <si>
    <t>juliamaria.almeida@hotmail.com</t>
  </si>
  <si>
    <t>stefani_moreira@hotmail.com</t>
  </si>
  <si>
    <t>vitor_silvadealmeida@yahoo.com.br</t>
  </si>
  <si>
    <t>thiago-390@outlook.com</t>
  </si>
  <si>
    <t>diniz.regiane@gmail.com</t>
  </si>
  <si>
    <t>ana.anapaulamatos@gmail.com</t>
  </si>
  <si>
    <t>claudiamiglioli@hotmail.com</t>
  </si>
  <si>
    <t>nedabreu2015@gmail.com</t>
  </si>
  <si>
    <t>calebac@gmail.com</t>
  </si>
  <si>
    <t>nataliacffernandes@hotmail.com</t>
  </si>
  <si>
    <t>JANAÍNA DA COSTA FERREIRA</t>
  </si>
  <si>
    <t>JULIANA MARIA DE ALMEIDA</t>
  </si>
  <si>
    <t>STEFANI MOREIRA SILVA</t>
  </si>
  <si>
    <t>VITOR SILVA DE ALMEIDA</t>
  </si>
  <si>
    <t>THIAGO ALMEIDA SATILO FARIA</t>
  </si>
  <si>
    <t>REGIANE DINIZ CORREIA</t>
  </si>
  <si>
    <t>ANA PAULA MATOS DE CASTRO</t>
  </si>
  <si>
    <t>CLAUDIA MIGLIOLI COSTA</t>
  </si>
  <si>
    <t>DENISE DE ABREU MANHÃES</t>
  </si>
  <si>
    <t>CALEB AFONSO CHAVES</t>
  </si>
  <si>
    <t>NATÁLIA COSTA FERNANDES</t>
  </si>
  <si>
    <t>AILTON JOSÉ FERREIRA</t>
  </si>
  <si>
    <t>ALEXANDRE DE SOUZA CHAGAS</t>
  </si>
  <si>
    <t>CELIA DA SILVA SANTOS</t>
  </si>
  <si>
    <t>MARCIA RIBEIRO DE A. MARTINS</t>
  </si>
  <si>
    <t>PAULO DE OLIVEIRA MENANDRO</t>
  </si>
  <si>
    <t>PEDRO MAGNO VIANA</t>
  </si>
  <si>
    <t>99909-0191</t>
  </si>
  <si>
    <t>99700-0013</t>
  </si>
  <si>
    <t>99278-4332</t>
  </si>
  <si>
    <t>98186-3437</t>
  </si>
  <si>
    <t>99999-0444</t>
  </si>
  <si>
    <t>99999-4780</t>
  </si>
  <si>
    <t>ailton.j.ferreira@hotmail.com</t>
  </si>
  <si>
    <t>chagas.alexandre@gmail.com</t>
  </si>
  <si>
    <t>celitasantos43@gmail.com</t>
  </si>
  <si>
    <t>almeidamarcia298@gmail.com</t>
  </si>
  <si>
    <t>paulomenandro.9@gmail.com</t>
  </si>
  <si>
    <t>pedroempresa@yahoo.com.br</t>
  </si>
  <si>
    <t>ANA LUIZA MELO DO NASCIMENTO</t>
  </si>
  <si>
    <t>LEONARDO SOUZA SILVA</t>
  </si>
  <si>
    <t>JOSÉ ROSINO DA CUNHA</t>
  </si>
  <si>
    <t>CLAUDEMIR BRAGA</t>
  </si>
  <si>
    <t>JORGE PAULINO DA SILVA</t>
  </si>
  <si>
    <t>PRISCILA FERREIRA NUNES</t>
  </si>
  <si>
    <t>GLAUCIA LEMOS DA SILVA</t>
  </si>
  <si>
    <t>MARCO ANTONIO DE OLIVEIRA BARBOSA</t>
  </si>
  <si>
    <t>SUELEN CRISTINA FARIA ROCHA</t>
  </si>
  <si>
    <t>IZILDA GONÇALVES FERREIRA DOS SANTOS</t>
  </si>
  <si>
    <t>MARCIA ROGERIA NORONHA DE MELO</t>
  </si>
  <si>
    <t>MARIA CRISTINA TAVARES DE MORAES DANELON</t>
  </si>
  <si>
    <t>VANESSA GILBERTO</t>
  </si>
  <si>
    <t>PRISCILA BALBINO MARQUES SILVA</t>
  </si>
  <si>
    <t>MARIA CLARA AMARAL FONTANEZI</t>
  </si>
  <si>
    <t>GRASIELE DE FATIMA SOUZA DE JESUS</t>
  </si>
  <si>
    <t>CRISTIANE PORCENO SILVEIRA MOREIRA</t>
  </si>
  <si>
    <t>CELIA MARIA DA SILVA</t>
  </si>
  <si>
    <t>THAMIRES NASCIMENTO</t>
  </si>
  <si>
    <t>ALICIA BATISTA DE LIMA</t>
  </si>
  <si>
    <t>MARIA RITA S. OLIVEIRA RAMOS</t>
  </si>
  <si>
    <t>GABRIELLA ALVES DA SILVA NEVES</t>
  </si>
  <si>
    <t>BRENER LUIZ DAMASIO BARBOZA</t>
  </si>
  <si>
    <t>RAFAEL CAVALLOTI DATTRINO</t>
  </si>
  <si>
    <t>BRUNO DA SILVA DE SOUZA</t>
  </si>
  <si>
    <t>GILSON BARBOSA GUIMARAES</t>
  </si>
  <si>
    <t>MARIA DE FATIMA ANDRADE FERREIRA</t>
  </si>
  <si>
    <t>ANA LUCIA ALMEIDA ABRANCHES</t>
  </si>
  <si>
    <t>3381-4771</t>
  </si>
  <si>
    <t>3359-4307</t>
  </si>
  <si>
    <t>99845-3641</t>
  </si>
  <si>
    <t>3354-2752</t>
  </si>
  <si>
    <t>99211-0192</t>
  </si>
  <si>
    <t>99263-6424</t>
  </si>
  <si>
    <t>99842-2156</t>
  </si>
  <si>
    <t>3360-6070</t>
  </si>
  <si>
    <t>3381-4888</t>
  </si>
  <si>
    <t>3354-4945</t>
  </si>
  <si>
    <t>3354-3559</t>
  </si>
  <si>
    <t>98816-7848</t>
  </si>
  <si>
    <t>97401-7583</t>
  </si>
  <si>
    <t>99882-4299</t>
  </si>
  <si>
    <t>99850-7252</t>
  </si>
  <si>
    <t>99845-6864</t>
  </si>
  <si>
    <t>12 98195-9117</t>
  </si>
  <si>
    <t>98131-3111</t>
  </si>
  <si>
    <t>99177-9914</t>
  </si>
  <si>
    <t>98113-7133</t>
  </si>
  <si>
    <t>99229-9915</t>
  </si>
  <si>
    <t>99999-5852</t>
  </si>
  <si>
    <t>99976-1720</t>
  </si>
  <si>
    <t>99951-1148</t>
  </si>
  <si>
    <t>98169-8785</t>
  </si>
  <si>
    <t>patrimonio-sme@outlook.com</t>
  </si>
  <si>
    <t>brasan.sme@hotmail.com</t>
  </si>
  <si>
    <t>transportesme2020@yahoo.com</t>
  </si>
  <si>
    <t>admsmemanut@gmail.com</t>
  </si>
  <si>
    <t>jpaulino.r@gmail.com</t>
  </si>
  <si>
    <t>diretoriaoperacional.sme@gmail.com</t>
  </si>
  <si>
    <t>gaulemos@yahoo.com.br</t>
  </si>
  <si>
    <t>suelen_cfr@yahoo.com.br</t>
  </si>
  <si>
    <t>coordeformacao.educar@gmail.com</t>
  </si>
  <si>
    <t>asspedagogica.educar@gmail.com</t>
  </si>
  <si>
    <t>dirinclusao.educar@gmail.com</t>
  </si>
  <si>
    <t>coordinclusao.educar@gmail.com</t>
  </si>
  <si>
    <t>priscilabmarques@yahoo.com.br</t>
  </si>
  <si>
    <t>mariaclarafontanezi@gmail.com</t>
  </si>
  <si>
    <t>grasinhasouzacaua@gmail.com</t>
  </si>
  <si>
    <t>cristianeporceno@gmail.com</t>
  </si>
  <si>
    <t>mariaceliacidral@gmail.com</t>
  </si>
  <si>
    <t>engthamires.pmr@gmail.com</t>
  </si>
  <si>
    <t>engalicialima@gmail.com</t>
  </si>
  <si>
    <t>engmariaramos@gmail.com</t>
  </si>
  <si>
    <t>gabriellaneves96@hotmail.com</t>
  </si>
  <si>
    <t>engbrenerdamasio@outlook.com</t>
  </si>
  <si>
    <t>rc.pmr@hotmail.com</t>
  </si>
  <si>
    <t>contatobsouza@gmail.com</t>
  </si>
  <si>
    <t>gilson.barboza@hotmail.com</t>
  </si>
  <si>
    <t>mfafaferreira2017@gmail.com</t>
  </si>
  <si>
    <t>coordeja.educar@gmail.com</t>
  </si>
  <si>
    <t>alessandraclume12@gmail.com</t>
  </si>
  <si>
    <t>(24) 97402-2437</t>
  </si>
  <si>
    <t>anaelisaandrade08@hotmail.com</t>
  </si>
  <si>
    <t>bbrettas@id.uff.br</t>
  </si>
  <si>
    <t>(24) 99916-1772</t>
  </si>
  <si>
    <t>carolinabcf04@gmail.com</t>
  </si>
  <si>
    <t>(24) 99989-4787</t>
  </si>
  <si>
    <t>damarisgolfeto@yahoo.com.br</t>
  </si>
  <si>
    <t>(24) 99985-2025</t>
  </si>
  <si>
    <t>daniibarreto24@gmail.com</t>
  </si>
  <si>
    <t>(24) 99967-0507</t>
  </si>
  <si>
    <t>(24) 99294-5490</t>
  </si>
  <si>
    <t>elainetcrezende@gmail.com</t>
  </si>
  <si>
    <t>(24) 99999-4348</t>
  </si>
  <si>
    <t>hvmresende@gmail.com</t>
  </si>
  <si>
    <t>(24) 97066-8224</t>
  </si>
  <si>
    <t>cafodontoresende@yahoo.com.br</t>
  </si>
  <si>
    <t>(24) 99965-5281</t>
  </si>
  <si>
    <t>flaviombcarvalho@hotmail.com</t>
  </si>
  <si>
    <t>(24)97403-4781</t>
  </si>
  <si>
    <t>isis@diagnoselaboratorio.com.br</t>
  </si>
  <si>
    <t>(24) 99832-1760</t>
  </si>
  <si>
    <t>janete_neves_100@hotmail.com</t>
  </si>
  <si>
    <t>(24) 99912-0149</t>
  </si>
  <si>
    <t>jaq.ssantos@hotmail.com</t>
  </si>
  <si>
    <t>(24) 99940-0448</t>
  </si>
  <si>
    <t>lilianflores_@hotmail.com</t>
  </si>
  <si>
    <t>(24) 99918-9448</t>
  </si>
  <si>
    <t>cczderesende@hotmail.com</t>
  </si>
  <si>
    <t>(24) 98821-7728</t>
  </si>
  <si>
    <t>luispetrili@gmail.com</t>
  </si>
  <si>
    <t>(24) 99258-0754</t>
  </si>
  <si>
    <t>marcella.mmartini@gmail.com</t>
  </si>
  <si>
    <t>(24)99865-6264</t>
  </si>
  <si>
    <t>almeidaluu@hotmail.com</t>
  </si>
  <si>
    <t>(24) 99267-9585</t>
  </si>
  <si>
    <t>adv.mariseggiaro@gmail.com</t>
  </si>
  <si>
    <t>(24) 9924-51983</t>
  </si>
  <si>
    <t>m.vieirasouza@bol.com.br</t>
  </si>
  <si>
    <t>(24) 98854-6286</t>
  </si>
  <si>
    <t>meglin1987@gmail.com</t>
  </si>
  <si>
    <t>(24) 98126-0640</t>
  </si>
  <si>
    <t>neusafachim@resende.rj.gov.br</t>
  </si>
  <si>
    <t>(24) 99836-1615</t>
  </si>
  <si>
    <t>hellena.nog@gmail.com</t>
  </si>
  <si>
    <t>(24)99921-3905</t>
  </si>
  <si>
    <t>patriciasouzacostagp@gmail.com</t>
  </si>
  <si>
    <t>(24)99267-5643</t>
  </si>
  <si>
    <t>raonefernandes@gmail.com</t>
  </si>
  <si>
    <t>(24) 3381-2155</t>
  </si>
  <si>
    <t>solmarinatto@hotmail.com</t>
  </si>
  <si>
    <t>(24) 9995-5035</t>
  </si>
  <si>
    <t>cafmedresende@yahoo.com.br</t>
  </si>
  <si>
    <t>(24) 99924-7585</t>
  </si>
  <si>
    <t>vivianekanhet@hotmail.com</t>
  </si>
  <si>
    <t>(24) 99998-5538</t>
  </si>
  <si>
    <t>(24) 99842-9436</t>
  </si>
  <si>
    <t>VITOR MOURA SANTOS</t>
  </si>
  <si>
    <t>MARIANA XAVIER C. GONÇALVES</t>
  </si>
  <si>
    <t>SUZANA AKEMI ANDRADE YOSHIHARA</t>
  </si>
  <si>
    <t>JHENIFER SOARES SOUTO</t>
  </si>
  <si>
    <t>BRUNO NEVES TEIXEIRA</t>
  </si>
  <si>
    <t>CARLOS ALVERNE FERNANDES COSTA</t>
  </si>
  <si>
    <t>FERNANDA C. MORENO WALL</t>
  </si>
  <si>
    <t>JANAINA LAVINAS MOURA</t>
  </si>
  <si>
    <t>DOMÊNICA KÍSIA SANTOS DA COSTA</t>
  </si>
  <si>
    <t>CAMILA DE CARVALHO MOREIRA</t>
  </si>
  <si>
    <t>ANDRÉ DEJAIR RODRIGUES DE ANDRADE</t>
  </si>
  <si>
    <t>BRUNO VILLAS FIALHO</t>
  </si>
  <si>
    <t>JOSÉ WALDECI DE CARVALHO</t>
  </si>
  <si>
    <t>SERGIANE CARVALHO DE ASSUNÇÃO</t>
  </si>
  <si>
    <t>THOMAS ELSON LANDIM PEREIRA</t>
  </si>
  <si>
    <t>ANDERSON LUIZ RIBEIRO</t>
  </si>
  <si>
    <t>97401-0306</t>
  </si>
  <si>
    <t>99857-0433</t>
  </si>
  <si>
    <t>99911-4253</t>
  </si>
  <si>
    <t>62 98309-5052</t>
  </si>
  <si>
    <t>98112-0532</t>
  </si>
  <si>
    <t>99966-1715</t>
  </si>
  <si>
    <t>99822-4486</t>
  </si>
  <si>
    <t>21 99796-9783</t>
  </si>
  <si>
    <t>99268-1589</t>
  </si>
  <si>
    <t>98118-4115</t>
  </si>
  <si>
    <t>98182-3355</t>
  </si>
  <si>
    <t>99996-2763</t>
  </si>
  <si>
    <t>99306-0311</t>
  </si>
  <si>
    <t>99976-4446</t>
  </si>
  <si>
    <t>99969-1189</t>
  </si>
  <si>
    <t>99985-3094</t>
  </si>
  <si>
    <t>anderson.luribe@hotmail.com</t>
  </si>
  <si>
    <t>eng.vitormourasantos@gmail.com</t>
  </si>
  <si>
    <t>marianaxavier.c@hotmail.com</t>
  </si>
  <si>
    <t>yoshihara.suzana@gmail.com</t>
  </si>
  <si>
    <t>jhenifer.m.soares@gmail.com</t>
  </si>
  <si>
    <t>engbrunoneves@gmail.com</t>
  </si>
  <si>
    <t>calverne14@gmail.com</t>
  </si>
  <si>
    <t>fernandawall.eng@gmail.com</t>
  </si>
  <si>
    <t>janainalavinas@hotmail.com</t>
  </si>
  <si>
    <t>domenicadacosta@gmail.com</t>
  </si>
  <si>
    <t>moreiracamila@hotmail.com</t>
  </si>
  <si>
    <t>eng.andre.dra@gmail.com</t>
  </si>
  <si>
    <t>engbrunofialho@gmail.com</t>
  </si>
  <si>
    <t>jwcarvalho54@gmail.com</t>
  </si>
  <si>
    <t>sergiane@gmail.com</t>
  </si>
  <si>
    <t>thomaspereira.pmr@gmail.com</t>
  </si>
  <si>
    <t>LUCIANA ROSSETTI SANTOS SOUZA</t>
  </si>
  <si>
    <t>SHEILA GOMES DE OLIVEIRA</t>
  </si>
  <si>
    <t>lucisister2@yahoo.com.br</t>
  </si>
  <si>
    <t>sheila.gomes.oliveira44@gmail.com</t>
  </si>
  <si>
    <t>98824-3479</t>
  </si>
  <si>
    <t>99852-9812</t>
  </si>
  <si>
    <t>SME/EDUCAR</t>
  </si>
  <si>
    <t>SuMLic</t>
  </si>
  <si>
    <t>ALESSANDRA CLUME FERREIRA</t>
  </si>
  <si>
    <t>ANA ELISA OLIVEIRA ANDRADE</t>
  </si>
  <si>
    <t>BRUNO BRETTAS FRANCO</t>
  </si>
  <si>
    <t>CAROLINA BITTENCOURT CASTRO FERRAZ</t>
  </si>
  <si>
    <t>DAMARIS GOLFENO VIANA</t>
  </si>
  <si>
    <t>DANIELE BARBOSA ALVES BARRETO</t>
  </si>
  <si>
    <t>DANIELE LOURENÇO DOS SANTOS</t>
  </si>
  <si>
    <t>ELAINE TAVARES DA COSTA GOMES REZENDE</t>
  </si>
  <si>
    <t>FELIPE DA SILVEIRA QUINANE</t>
  </si>
  <si>
    <t>FLAVIA NOGUEIRA DA SILVA</t>
  </si>
  <si>
    <t>FLAVIO MONTEIRO DE BARROS CARVALHO</t>
  </si>
  <si>
    <t>ISIS OLIVEIRA D. MOTA SCOPACASA</t>
  </si>
  <si>
    <t>JANETE DA CONCEIÇÃO NEVES</t>
  </si>
  <si>
    <t>JAQUELINE DA SILVA SANTOS DE ALVARENGA</t>
  </si>
  <si>
    <t>LILIAN DOS SANTOS FLORES</t>
  </si>
  <si>
    <t>LUIS ANTONIO DA SILVA FONSECA</t>
  </si>
  <si>
    <t>LUIS WALTER PETRILI FERNANDES</t>
  </si>
  <si>
    <t>MARCELLA MONTE-MOR MARTINI</t>
  </si>
  <si>
    <t>MARIA LUIZA DO CARMO ALMEIDA</t>
  </si>
  <si>
    <t>MARIANA DE LIMA SEGGIARO</t>
  </si>
  <si>
    <t>MARILENE DA SILVA VIEIRA SOUZA</t>
  </si>
  <si>
    <t>MEGLIN ALVES DE LIMA</t>
  </si>
  <si>
    <t>NEUSA DA ROCHA FACHIM</t>
  </si>
  <si>
    <t>NILZA HELENA GOMES NOGUEIRA</t>
  </si>
  <si>
    <t>PATRICIA APARECIDA DE SOUZA COSTA</t>
  </si>
  <si>
    <t>RAONE DA SILVA FERNANDES</t>
  </si>
  <si>
    <t>SOLANGE DE OLIVEIRA MARINATTO</t>
  </si>
  <si>
    <t>TACIEL MARTINS REIS</t>
  </si>
  <si>
    <t>VIVIANE MARIA KANHET PAIVA</t>
  </si>
  <si>
    <t>ERICK NICOLAY F. A. DE OLIVEIRA</t>
  </si>
  <si>
    <t>GLAUCO ALMEIDA MAGALHÃES</t>
  </si>
  <si>
    <t>MARCUS VINICIUS PEREIRA DE ALMEIDA</t>
  </si>
  <si>
    <t>LIDIANE APARECIDA GOÉS</t>
  </si>
  <si>
    <t>DANIELE DOS SANTOS SABARÁ DE FREITAS</t>
  </si>
  <si>
    <t>TIAGO CORRÊA SILVA</t>
  </si>
  <si>
    <t>SEBASTIÃO BALIEIRO DE ALMEIDA</t>
  </si>
  <si>
    <t>THALITA GONÇALVES DE LIMA</t>
  </si>
  <si>
    <t>IVAN AVILA MENANDRO</t>
  </si>
  <si>
    <t>ALEX SANDRO VIEIRA DE LIMA</t>
  </si>
  <si>
    <t>CAMILA ALVES DE SOUZA</t>
  </si>
  <si>
    <t>MARIA CLARA PIMENTEL DA SILVA</t>
  </si>
  <si>
    <t>RODRIGO SIQUEIRA LEO</t>
  </si>
  <si>
    <t>FLAVIANE DE MORAES MOREIRA</t>
  </si>
  <si>
    <t>MEIRE HELLEN FEITOSA DOS SANTOS LAMEGO</t>
  </si>
  <si>
    <t>99200-1221</t>
  </si>
  <si>
    <t>99907-0536</t>
  </si>
  <si>
    <t>97403-4033</t>
  </si>
  <si>
    <t>99981-2618</t>
  </si>
  <si>
    <t>99832-9990</t>
  </si>
  <si>
    <t>99903-8845</t>
  </si>
  <si>
    <t>99998-1979</t>
  </si>
  <si>
    <t>99821-3307</t>
  </si>
  <si>
    <t>99998-4842</t>
  </si>
  <si>
    <t>99998-0119</t>
  </si>
  <si>
    <t>99854-2450</t>
  </si>
  <si>
    <t>98124-6423</t>
  </si>
  <si>
    <t>12 98213-9240</t>
  </si>
  <si>
    <t>97403-2655</t>
  </si>
  <si>
    <t>98133-2282</t>
  </si>
  <si>
    <t>ti.infra@resende.rj.gov.br</t>
  </si>
  <si>
    <t>gmagalha@gmail.com</t>
  </si>
  <si>
    <t>vinicius_marcus@id.uff.br</t>
  </si>
  <si>
    <t>lidianegoes77@hotmail.com</t>
  </si>
  <si>
    <t>daniele.sabara@gmail.com</t>
  </si>
  <si>
    <t>tiago.silva@resende.rj.gov.br</t>
  </si>
  <si>
    <t>sebastiaobalieiro@gmail.com</t>
  </si>
  <si>
    <t>thathaglima@hotmail.com</t>
  </si>
  <si>
    <t>ivan.a.menandro@gmail.com</t>
  </si>
  <si>
    <t>alexvdelima@hotmail.com</t>
  </si>
  <si>
    <t>camilaalves.pmr@gmail.com</t>
  </si>
  <si>
    <t>mariaclarapimentel@yahoo.com.br</t>
  </si>
  <si>
    <t>valetransporte.adm@gmail.com</t>
  </si>
  <si>
    <t>refeitorio.pmr@gmail.com</t>
  </si>
  <si>
    <t>ti@resende.rj.gov.br</t>
  </si>
  <si>
    <t>SEBASTIÃO CÁSSIO DA SILVA</t>
  </si>
  <si>
    <t>scassiosilva@hotmail.com</t>
  </si>
  <si>
    <t>99822-2326</t>
  </si>
  <si>
    <t>99884-4027</t>
  </si>
  <si>
    <t>ramon.resenprevi@gmail.com</t>
  </si>
  <si>
    <t>RAMON DA SILVA ALMEIDA</t>
  </si>
  <si>
    <t>RESENPREVI</t>
  </si>
  <si>
    <t>LUDMILA PEREIRA DA SILVA</t>
  </si>
  <si>
    <t>mmila.p@hotmail.com</t>
  </si>
  <si>
    <t>99245-8792</t>
  </si>
  <si>
    <t>marco.barboza@resende.rj.gov.br</t>
  </si>
  <si>
    <t>RAFAEL LINCOLN SOUZA DA SILVA</t>
  </si>
  <si>
    <t>JEANE FERREIRA ROSA</t>
  </si>
  <si>
    <t>JOSIANE HELENA DOS SANTOS PACHECO</t>
  </si>
  <si>
    <t>contratos@cmresende.rj.gov.br</t>
  </si>
  <si>
    <t>jeanerosa.adv@outlook.com</t>
  </si>
  <si>
    <t>josianepacheco1@outlook.com</t>
  </si>
  <si>
    <t>98121-1269</t>
  </si>
  <si>
    <t>99909-7545</t>
  </si>
  <si>
    <t>99919-7515</t>
  </si>
  <si>
    <t>CÂMARA</t>
  </si>
  <si>
    <t>lourencodanisantos@gmail.com</t>
  </si>
  <si>
    <t>LEONARDO LEME DA SILVA</t>
  </si>
  <si>
    <t>llemedasilva@gmail.com</t>
  </si>
  <si>
    <t>99860-8110</t>
  </si>
  <si>
    <t>SETOR</t>
  </si>
  <si>
    <t>SERVIDOR</t>
  </si>
  <si>
    <t>ITEM</t>
  </si>
  <si>
    <t>PLANILHA DE CUSTOS E FORMAÇÃO DE PREÇOS, SUPRESSÃO, ACRÉSCIMO E REEQUILÍBRIO DE CONTRATOS</t>
  </si>
  <si>
    <r>
      <t xml:space="preserve">PALESTRANTE: </t>
    </r>
    <r>
      <rPr>
        <b/>
        <sz val="12"/>
        <color theme="0"/>
        <rFont val="Times New Roman"/>
        <family val="1"/>
      </rPr>
      <t>Eduardo Guimarães</t>
    </r>
  </si>
  <si>
    <t>JULIANA ALMEIDA RAMALHO DE AVELLAR</t>
  </si>
  <si>
    <t>LETÍCIA FERREIRA CAMPOS DA SILVA</t>
  </si>
  <si>
    <t>NAYANE DE SÁ NOGUEIRA</t>
  </si>
  <si>
    <t>MARCOS VINICIUS DA PAIXÃO VITURIANO</t>
  </si>
  <si>
    <t>CINARA BENEVENUTO DA SILVA MONTEIRO OTAVIANO</t>
  </si>
  <si>
    <t>SANEAR</t>
  </si>
  <si>
    <t xml:space="preserve">LUCAS BARBOSA </t>
  </si>
  <si>
    <t>RITA MARIA SAMPAIO</t>
  </si>
  <si>
    <t>FLORISVANDA GUIMARAES RAMALHO</t>
  </si>
  <si>
    <t>SMIC</t>
  </si>
  <si>
    <t>TIAGO VIEIRA MARTINS DA SILVA</t>
  </si>
  <si>
    <t>ANANÉRI RODRIGUES DA SILVA LAURINDO</t>
  </si>
  <si>
    <t>LICINETE LOURDES DA SILVA</t>
  </si>
  <si>
    <t>RITA DE CÁSSIA DOS SANTOS COSTA</t>
  </si>
  <si>
    <t>ALEXANDER SANTOS BRAGA JÚNIOR</t>
  </si>
  <si>
    <t>FELIPE BARBOSA DOS SANTOS</t>
  </si>
  <si>
    <t>ALBERTO ANGELO DE ASSIS</t>
  </si>
  <si>
    <t>HELENICE DA SILVA BARRETO</t>
  </si>
  <si>
    <t>RODRIGO ISOLDI</t>
  </si>
  <si>
    <t>VINICIUS SOUZA DE OLIVEIRA</t>
  </si>
  <si>
    <t>ALEXANDRE SOUTO PIMENTEL</t>
  </si>
  <si>
    <t>DANAÍRA CRISTINA MOREIRA DA SILVA SABINO</t>
  </si>
  <si>
    <t>IVELE APARECIDA DA CUNHA RIBEIRO</t>
  </si>
  <si>
    <t>LARISSA CRISTINA CONCEIÇÃO GONÇALVES</t>
  </si>
  <si>
    <t>MICHELE CLOTILDE LEITE DOS SANTOS</t>
  </si>
  <si>
    <t>FERNANDA CARVALHO MORENO WALL</t>
  </si>
  <si>
    <t>CGM</t>
  </si>
  <si>
    <t>PAULO ROCHA</t>
  </si>
  <si>
    <t>JOÃO PAULO PEREZ DOS ANJOS</t>
  </si>
  <si>
    <t>ARIADNE DE FARIA SOUZA</t>
  </si>
  <si>
    <t>SUMLIC</t>
  </si>
  <si>
    <t>EDUARDO DA SILVA PINTO</t>
  </si>
  <si>
    <t>JOÃO BATISTA DE ANDRADE FERNANDES</t>
  </si>
  <si>
    <t>FELIPE RODRIGUES BESOUCHET</t>
  </si>
  <si>
    <t>NICOLE CRISTINE RENSSEN SALDANHA</t>
  </si>
  <si>
    <t>SAMARA GRANADEIRO RAMOS</t>
  </si>
  <si>
    <t>JAYME CORREA DE MATTOS NETO</t>
  </si>
  <si>
    <t>MARINA BRAGA DE CASTRO</t>
  </si>
  <si>
    <t>LÚCIO ALBERT TEIXEIRA MARINHO</t>
  </si>
  <si>
    <t>GLICÉRIA DINIZ PEREIRA</t>
  </si>
  <si>
    <t>DIEGO DUTRA VASCONCELLOS DE MELLO</t>
  </si>
  <si>
    <t>THIAGO LEITE SOTTO</t>
  </si>
  <si>
    <t>MILENA DE PAULA CARLOS DE ALMEIDA MAURÍCIO</t>
  </si>
  <si>
    <t>CARLOS RODRIGO DE CARVALHO</t>
  </si>
  <si>
    <t>RENATA LOPES DA CONCEIÇÃO</t>
  </si>
  <si>
    <t>PRISCILA PFAFF COELHO</t>
  </si>
  <si>
    <t>PRISCILA MARIA GUIMARÃES NOVAES</t>
  </si>
  <si>
    <t>SABRINA NUNES DA SILVA</t>
  </si>
  <si>
    <t>CAROLINE AFONSO CAMOLEZE</t>
  </si>
  <si>
    <t>ANA CAROLINA MALAFRONTE ANDREA NOGUEIRA</t>
  </si>
  <si>
    <t>ANA CLAUDIA VILELA OLIVEIRA SOUZA</t>
  </si>
  <si>
    <t>FLAVIANA NOGUEIRA DA SILVA</t>
  </si>
  <si>
    <t>LUCIANE SILVA SANTOS</t>
  </si>
  <si>
    <t>ALINE BENEDITO A. NUNES</t>
  </si>
  <si>
    <t>TATIANE FIGUEIREDO FERREIRA</t>
  </si>
  <si>
    <t>JORGE LUIZ D. ALVES</t>
  </si>
  <si>
    <t>ADRIANA GALHARDO DE CASTRO</t>
  </si>
  <si>
    <t>RENATA LOUZADA MOTA DE OLIVEIRA</t>
  </si>
  <si>
    <t>CAMILA NOIA DE DEUS</t>
  </si>
  <si>
    <t>THIAGO ANECHINNO</t>
  </si>
  <si>
    <t>MATHEUS DA SILVA SANTOS</t>
  </si>
  <si>
    <t>-</t>
  </si>
  <si>
    <t>ANA MARIA MAXIMIANO</t>
  </si>
  <si>
    <t>GABRIEL FERREIRA VILLELA</t>
  </si>
  <si>
    <t>an.amax@hotmail.com</t>
  </si>
  <si>
    <t>gabriel_villela@hotmail.com</t>
  </si>
  <si>
    <t>fabricio_lellis@hotmail.com</t>
  </si>
  <si>
    <t>24 - 99918-7282</t>
  </si>
  <si>
    <t>24 - 98105-2245</t>
  </si>
  <si>
    <t>24 - 99996-9190</t>
  </si>
  <si>
    <t>PJAGM</t>
  </si>
  <si>
    <t>VITÓRIA LARISSA AMORIM DE SOUZA</t>
  </si>
  <si>
    <t>MARCELO NOGUEIRA DOS SANTOS</t>
  </si>
  <si>
    <t>ANDRÉ LUIZ MONTEIRO DE CARVALHO</t>
  </si>
  <si>
    <t>THIAGO MIRANDA SOARES</t>
  </si>
  <si>
    <t>ROBERTO RANGEL FILHO</t>
  </si>
  <si>
    <t>drigcastro@yahoo.com.br</t>
  </si>
  <si>
    <t>99869-9572</t>
  </si>
  <si>
    <t>albertoangeloassis@bol.com.br</t>
  </si>
  <si>
    <t>24 - 98866-6475</t>
  </si>
  <si>
    <t>pref.eng.alexander@gmail.com</t>
  </si>
  <si>
    <t>24 - 99213-4651</t>
  </si>
  <si>
    <t>24 - 98141-9772</t>
  </si>
  <si>
    <t>24 - 99842-8636</t>
  </si>
  <si>
    <t>carolnogueira_fisio@yahoo.com.br</t>
  </si>
  <si>
    <t>98808-5180</t>
  </si>
  <si>
    <t>26/01/2023 MANHÃ</t>
  </si>
  <si>
    <t>26/01/2023 TARDE</t>
  </si>
  <si>
    <t>ananeri.rodrigues@gmail.com</t>
  </si>
  <si>
    <t>24 - 99829-6525</t>
  </si>
  <si>
    <t>alm.carvalho@hotmail.com</t>
  </si>
  <si>
    <t>99999-8908</t>
  </si>
  <si>
    <t>camilandeus@hotmail.com</t>
  </si>
  <si>
    <t>24 - 99205-3029</t>
  </si>
  <si>
    <t>rc_farma@hotmail.com</t>
  </si>
  <si>
    <t>24 - 99861-8839</t>
  </si>
  <si>
    <t>carolcamoleze@hotmail.com</t>
  </si>
  <si>
    <t>24 - 98113-2033</t>
  </si>
  <si>
    <t>24 - 99816-8416</t>
  </si>
  <si>
    <t>danairasabino@gmail.com</t>
  </si>
  <si>
    <t>24 - 98134-3844</t>
  </si>
  <si>
    <t>compraslicitacao.resende@gmail.com</t>
  </si>
  <si>
    <t>99215-8510</t>
  </si>
  <si>
    <t>felipebesouchet@iccoup.com</t>
  </si>
  <si>
    <t>99998-6077</t>
  </si>
  <si>
    <t>fernandacmwall@gmail.com</t>
  </si>
  <si>
    <t>21 - 99196-9783</t>
  </si>
  <si>
    <t>24 - 99965-5281</t>
  </si>
  <si>
    <t>florisvanda2@gmail.com</t>
  </si>
  <si>
    <t>gliceriapereira123@gmail.com</t>
  </si>
  <si>
    <t>24 - 99927-9644</t>
  </si>
  <si>
    <t>24 - 99918-0345</t>
  </si>
  <si>
    <t>helenicebarreto@hotmail.com</t>
  </si>
  <si>
    <t>ivelecunha@hotmail.com</t>
  </si>
  <si>
    <t>24 - 99291-3217</t>
  </si>
  <si>
    <t>jorge.delespostis@hotmail.com</t>
  </si>
  <si>
    <t>99914-9199</t>
  </si>
  <si>
    <t>juhavellar20@gmail.com</t>
  </si>
  <si>
    <t>24 - 98118-9764</t>
  </si>
  <si>
    <t>larissacgoncalves@gmail.com</t>
  </si>
  <si>
    <t>24 - 99259-0646</t>
  </si>
  <si>
    <t>leticiadombosco76@gmail.com</t>
  </si>
  <si>
    <t>24 - 99834-8293</t>
  </si>
  <si>
    <t>lucinetelourdes@gmail.com</t>
  </si>
  <si>
    <t>99849-1200</t>
  </si>
  <si>
    <t>lucasbsouza54@gmail.com</t>
  </si>
  <si>
    <t>24 - 99812-5096</t>
  </si>
  <si>
    <t>lucianess2011@hotmail.com</t>
  </si>
  <si>
    <t>24 - 99819-5444</t>
  </si>
  <si>
    <t>albert.marinho@hotmail.com</t>
  </si>
  <si>
    <t>24 - 98833-4653</t>
  </si>
  <si>
    <t>marcelonogueira.bm@gmail.com</t>
  </si>
  <si>
    <t>24 - 98116-4576</t>
  </si>
  <si>
    <t>marcos_;;@hotmail.com</t>
  </si>
  <si>
    <t>24 - 99333-7215</t>
  </si>
  <si>
    <t>marinabracas@bol.com.br</t>
  </si>
  <si>
    <t>24 - 99834-2357</t>
  </si>
  <si>
    <t>matheus.santos2498@gmail.com</t>
  </si>
  <si>
    <t>24 - 99204-8664</t>
  </si>
  <si>
    <t>xely.leite@hotmail.com</t>
  </si>
  <si>
    <t>24 - 99955-2855</t>
  </si>
  <si>
    <t>milenapca@yahoo.com.br</t>
  </si>
  <si>
    <t>24 - 999573715</t>
  </si>
  <si>
    <t>nayanedsnl@gmail.com</t>
  </si>
  <si>
    <t>24 - 99979-4541</t>
  </si>
  <si>
    <t>nicole.r.saldanha@gmail.com</t>
  </si>
  <si>
    <t>24 - 99868-5168</t>
  </si>
  <si>
    <t>24 - 99267-5643</t>
  </si>
  <si>
    <t>gprocha2009@gmail.com</t>
  </si>
  <si>
    <t>99831-3473</t>
  </si>
  <si>
    <t>primariagnovaes@gmail.com</t>
  </si>
  <si>
    <t>24 - 99964-7068</t>
  </si>
  <si>
    <t>lopesrenata31@yahoo.com</t>
  </si>
  <si>
    <t>99939-7156</t>
  </si>
  <si>
    <t>renatalouzada86@gmail.com</t>
  </si>
  <si>
    <t>99948-5916</t>
  </si>
  <si>
    <t>rita17-sampaio@hotmail.com</t>
  </si>
  <si>
    <t>24 - 99986-0486</t>
  </si>
  <si>
    <t>betorangel8@hotmail.com</t>
  </si>
  <si>
    <t>24 - 99988-3788</t>
  </si>
  <si>
    <t>rodisoldi@gmail.com</t>
  </si>
  <si>
    <t>24 - 98836-4163</t>
  </si>
  <si>
    <t>sabrina.policlinicamanejo@gmail.com</t>
  </si>
  <si>
    <t>99947-3915</t>
  </si>
  <si>
    <t>samara_ramos15@yahoo.com.br</t>
  </si>
  <si>
    <t>97402-9426</t>
  </si>
  <si>
    <t>thiagoanechinnrj@gmail.com</t>
  </si>
  <si>
    <t>24 - 99238-6512</t>
  </si>
  <si>
    <t>thiago.sotto@hotmail.com</t>
  </si>
  <si>
    <t>24 - 99871-8655</t>
  </si>
  <si>
    <t>thiagoms1227@gmail.com</t>
  </si>
  <si>
    <t>24 - 99868-9850</t>
  </si>
  <si>
    <t>vtrlarissa@gmail.com</t>
  </si>
  <si>
    <t>24 - 981783858</t>
  </si>
  <si>
    <t>24 - 99909-7545</t>
  </si>
  <si>
    <t>24 - 99215-8045</t>
  </si>
  <si>
    <t>98166-0100</t>
  </si>
  <si>
    <t>felipe_quinane@hotmail.com</t>
  </si>
  <si>
    <t>m70abreu@gmail.com</t>
  </si>
  <si>
    <t>SMF</t>
  </si>
  <si>
    <t>FELIPE QUINANE</t>
  </si>
  <si>
    <t>MARCELA SOARES DE ABREU</t>
  </si>
  <si>
    <t>RONALDO GOMES</t>
  </si>
  <si>
    <t>ariadnesouza.pmr@gmail.com</t>
  </si>
  <si>
    <t>24 - 99839-6498</t>
  </si>
  <si>
    <t>FREDERICO LEITE COSTA</t>
  </si>
  <si>
    <t>fredericolcosta@hotmail.com</t>
  </si>
  <si>
    <t>24 - 998134092</t>
  </si>
  <si>
    <t>RAFAEL VALIM FERNANDES</t>
  </si>
  <si>
    <t>rafael.valim.fernandes@gmail.com</t>
  </si>
  <si>
    <t>24 - 92000-6696</t>
  </si>
  <si>
    <t>FABRÍCIO SILVA LELLIS DE PAIVA</t>
  </si>
  <si>
    <t>felipebesouchet@icloud.com</t>
  </si>
  <si>
    <t>asp.eng.civil@gmail.com</t>
  </si>
  <si>
    <t>alinebanunes29@gmail.com</t>
  </si>
  <si>
    <t>acvolives@gmail.com</t>
  </si>
  <si>
    <t>24 - 988274645</t>
  </si>
  <si>
    <t>compras.resenprevi@gmail.com</t>
  </si>
  <si>
    <t>engfelipe.barbosa@hotmail.com</t>
  </si>
  <si>
    <t>24 - 998854780</t>
  </si>
  <si>
    <t>flaviananogeiradasilva@gmail.com</t>
  </si>
  <si>
    <t>21 - 97066-8224</t>
  </si>
  <si>
    <t>viniciusdtv@gmail.com</t>
  </si>
  <si>
    <t>LISTAGEM DE PARTICIPANTES</t>
  </si>
  <si>
    <t>Contagem de 26/01/2023 MANHÃ</t>
  </si>
  <si>
    <t>Contagem de 26/01/2023 TARDE</t>
  </si>
  <si>
    <t>27/01/2023 MANHÃ</t>
  </si>
  <si>
    <t>27/01/2023 TARDE</t>
  </si>
  <si>
    <t>Rótulos de Linha</t>
  </si>
  <si>
    <t>Total Geral</t>
  </si>
  <si>
    <t>Contagem de ITEM</t>
  </si>
  <si>
    <t>(vazio)</t>
  </si>
  <si>
    <t>Contagem de 27/01/2023 MANHÃ</t>
  </si>
  <si>
    <t>Contagem de 27/01/2023 TARDE</t>
  </si>
  <si>
    <t>Setor</t>
  </si>
  <si>
    <t>Participação Geral</t>
  </si>
  <si>
    <t xml:space="preserve">Total de Inscritos </t>
  </si>
  <si>
    <t>Total de Inscritos</t>
  </si>
  <si>
    <t>Participação Total</t>
  </si>
  <si>
    <t xml:space="preserve">% de Participação Total </t>
  </si>
  <si>
    <t>% de Participação do Órgão no Evento</t>
  </si>
  <si>
    <t xml:space="preserve">Soma de % de Participação Total </t>
  </si>
  <si>
    <t>Soma de % de Participação do Órgão no Evento</t>
  </si>
  <si>
    <t>ESTATÍSTICA DE PARTICIPAÇÃO</t>
  </si>
  <si>
    <t>O Gráfico 1 apresenta o percentual de participação efetiva de cada setor com relação ao seu total de inscritos no curso.</t>
  </si>
  <si>
    <t>O Gráfico 2 apresenta os percentuais de cada setor na composição do curso com relação ao quantitativo total de inscritos.</t>
  </si>
  <si>
    <r>
      <t xml:space="preserve">PALESTRANTE: </t>
    </r>
    <r>
      <rPr>
        <b/>
        <sz val="12"/>
        <color theme="0" tint="-0.34998626667073579"/>
        <rFont val="Arial"/>
        <family val="2"/>
      </rPr>
      <t>Eduardo Guimarães</t>
    </r>
  </si>
  <si>
    <t>TEMA DA CAPACITAÇÃO: Planilha de Custos e Formação de Preços, Supressão, Acréscimo e Reequilíbrio de Contratos</t>
  </si>
  <si>
    <t>Inscritos</t>
  </si>
  <si>
    <t>Participação</t>
  </si>
  <si>
    <t>Ausentes</t>
  </si>
  <si>
    <t>O Gráfico 3 apresenta o percentual de participação geral no evento tendo como referência o quantitativo total de inscritos.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</si>
</sst>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1"/>
      <name val="Times New Roman"/>
      <family val="1"/>
    </font>
    <font>
      <b/>
      <sz val="14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2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2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 applyProtection="1">
      <alignment horizontal="left" vertical="center" indent="1"/>
    </xf>
    <xf numFmtId="0" fontId="2" fillId="3" borderId="1" xfId="0" applyFont="1" applyFill="1" applyBorder="1" applyAlignment="1">
      <alignment horizontal="left" vertical="center" indent="2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3" fillId="3" borderId="1" xfId="1" applyNumberFormat="1" applyFont="1" applyFill="1" applyBorder="1" applyAlignment="1" applyProtection="1">
      <alignment horizontal="left" vertical="center" indent="1"/>
    </xf>
    <xf numFmtId="3" fontId="3" fillId="4" borderId="1" xfId="1" applyNumberFormat="1" applyFont="1" applyFill="1" applyBorder="1" applyAlignment="1" applyProtection="1">
      <alignment horizontal="left" vertical="center" indent="1"/>
    </xf>
    <xf numFmtId="0" fontId="2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left" vertical="center" indent="1"/>
    </xf>
    <xf numFmtId="0" fontId="3" fillId="0" borderId="0" xfId="0" applyFont="1" applyAlignment="1">
      <alignment horizontal="left" indent="1"/>
    </xf>
    <xf numFmtId="0" fontId="2" fillId="5" borderId="1" xfId="0" applyFont="1" applyFill="1" applyBorder="1" applyAlignment="1">
      <alignment horizontal="left" vertical="center" indent="2"/>
    </xf>
    <xf numFmtId="3" fontId="2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7" borderId="0" xfId="0" applyNumberFormat="1" applyFill="1" applyAlignment="1">
      <alignment horizontal="center"/>
    </xf>
    <xf numFmtId="0" fontId="10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7" borderId="0" xfId="2" applyFont="1" applyFill="1" applyAlignment="1">
      <alignment horizontal="center"/>
    </xf>
    <xf numFmtId="0" fontId="0" fillId="7" borderId="0" xfId="2" applyNumberFormat="1" applyFont="1" applyFill="1" applyAlignment="1">
      <alignment horizontal="center"/>
    </xf>
    <xf numFmtId="0" fontId="0" fillId="7" borderId="0" xfId="2" applyNumberFormat="1" applyFont="1" applyFill="1" applyAlignment="1">
      <alignment horizontal="left" indent="1"/>
    </xf>
    <xf numFmtId="0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9" fontId="10" fillId="6" borderId="0" xfId="2" applyFont="1" applyFill="1" applyAlignment="1">
      <alignment horizontal="center" vertical="center"/>
    </xf>
    <xf numFmtId="0" fontId="10" fillId="6" borderId="0" xfId="0" applyNumberFormat="1" applyFont="1" applyFill="1" applyAlignment="1">
      <alignment horizontal="center" vertical="center"/>
    </xf>
    <xf numFmtId="0" fontId="0" fillId="0" borderId="0" xfId="0" pivotButton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9" fontId="0" fillId="0" borderId="0" xfId="2" applyFont="1" applyAlignment="1">
      <alignment horizontal="center"/>
    </xf>
    <xf numFmtId="9" fontId="0" fillId="0" borderId="0" xfId="2" applyFont="1" applyAlignment="1">
      <alignment horizontal="center" vertical="center" wrapText="1"/>
    </xf>
    <xf numFmtId="0" fontId="0" fillId="0" borderId="0" xfId="0" pivotButton="1" applyAlignment="1">
      <alignment vertical="center" wrapText="1"/>
    </xf>
    <xf numFmtId="0" fontId="12" fillId="8" borderId="0" xfId="0" applyFont="1" applyFill="1"/>
    <xf numFmtId="0" fontId="12" fillId="8" borderId="0" xfId="0" applyFont="1" applyFill="1" applyAlignment="1">
      <alignment horizontal="center" vertical="center"/>
    </xf>
    <xf numFmtId="0" fontId="13" fillId="8" borderId="0" xfId="0" applyFont="1" applyFill="1"/>
    <xf numFmtId="0" fontId="15" fillId="8" borderId="0" xfId="0" applyFont="1" applyFill="1"/>
    <xf numFmtId="0" fontId="15" fillId="8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 indent="2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42"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0" formatCode="General"/>
    </dxf>
    <dxf>
      <font>
        <color theme="0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[ESTATISTICA DE PARTICIPAÇÃO.xlsx]Plan7!Tabela dinâmica5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/>
              <a:t>Gráfico 1. Participação Efetiva por Órgão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Plan7!$B$1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Plan7!$A$2:$A$19</c:f>
              <c:strCache>
                <c:ptCount val="17"/>
                <c:pt idx="0">
                  <c:v>AMAR</c:v>
                </c:pt>
                <c:pt idx="1">
                  <c:v>CÂMARA</c:v>
                </c:pt>
                <c:pt idx="2">
                  <c:v>CGM</c:v>
                </c:pt>
                <c:pt idx="3">
                  <c:v>CULTURA</c:v>
                </c:pt>
                <c:pt idx="4">
                  <c:v>PJAGM</c:v>
                </c:pt>
                <c:pt idx="5">
                  <c:v>RESENPREVI</c:v>
                </c:pt>
                <c:pt idx="6">
                  <c:v>SANEAR</c:v>
                </c:pt>
                <c:pt idx="7">
                  <c:v>SEMEL</c:v>
                </c:pt>
                <c:pt idx="8">
                  <c:v>SMA</c:v>
                </c:pt>
                <c:pt idx="9">
                  <c:v>SMASDH</c:v>
                </c:pt>
                <c:pt idx="10">
                  <c:v>SMDU</c:v>
                </c:pt>
                <c:pt idx="11">
                  <c:v>SME/EDUCAR</c:v>
                </c:pt>
                <c:pt idx="12">
                  <c:v>SMF</c:v>
                </c:pt>
                <c:pt idx="13">
                  <c:v>SMIC</c:v>
                </c:pt>
                <c:pt idx="14">
                  <c:v>SMOSP</c:v>
                </c:pt>
                <c:pt idx="15">
                  <c:v>SMS</c:v>
                </c:pt>
                <c:pt idx="16">
                  <c:v>SUMLIC</c:v>
                </c:pt>
              </c:strCache>
            </c:strRef>
          </c:cat>
          <c:val>
            <c:numRef>
              <c:f>Plan7!$B$2:$B$19</c:f>
              <c:numCache>
                <c:formatCode>0%</c:formatCode>
                <c:ptCount val="17"/>
                <c:pt idx="0">
                  <c:v>0.5</c:v>
                </c:pt>
                <c:pt idx="1">
                  <c:v>0.95833333333333337</c:v>
                </c:pt>
                <c:pt idx="2">
                  <c:v>0.83333333333333337</c:v>
                </c:pt>
                <c:pt idx="3">
                  <c:v>1</c:v>
                </c:pt>
                <c:pt idx="4">
                  <c:v>0.9</c:v>
                </c:pt>
                <c:pt idx="5">
                  <c:v>1</c:v>
                </c:pt>
                <c:pt idx="6">
                  <c:v>0.625</c:v>
                </c:pt>
                <c:pt idx="7">
                  <c:v>0.875</c:v>
                </c:pt>
                <c:pt idx="8">
                  <c:v>1</c:v>
                </c:pt>
                <c:pt idx="9">
                  <c:v>0.625</c:v>
                </c:pt>
                <c:pt idx="10">
                  <c:v>1</c:v>
                </c:pt>
                <c:pt idx="11">
                  <c:v>0.81666666666666665</c:v>
                </c:pt>
                <c:pt idx="12">
                  <c:v>0.75</c:v>
                </c:pt>
                <c:pt idx="13">
                  <c:v>0</c:v>
                </c:pt>
                <c:pt idx="14">
                  <c:v>0.72222222222222221</c:v>
                </c:pt>
                <c:pt idx="15">
                  <c:v>0.77976190476190477</c:v>
                </c:pt>
                <c:pt idx="16">
                  <c:v>0.25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30419120"/>
        <c:axId val="1430408240"/>
      </c:barChart>
      <c:catAx>
        <c:axId val="143041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430408240"/>
        <c:crosses val="autoZero"/>
        <c:auto val="1"/>
        <c:lblAlgn val="ctr"/>
        <c:lblOffset val="100"/>
        <c:noMultiLvlLbl val="0"/>
      </c:catAx>
      <c:valAx>
        <c:axId val="1430408240"/>
        <c:scaling>
          <c:orientation val="minMax"/>
          <c:max val="1.3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143041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bg1">
              <a:lumMod val="6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[ESTATISTICA DE PARTICIPAÇÃO.xlsx]Plan7!Tabela dinâmica6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100" b="1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Gráfico 2. Composição do Curso</a:t>
            </a:r>
          </a:p>
          <a:p>
            <a:pPr algn="ctr" rtl="0">
              <a:defRPr sz="1100" b="1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100"/>
          </a:p>
          <a:p>
            <a:pPr algn="ctr" rtl="0">
              <a:defRPr sz="1100" b="1" i="0" u="none" strike="noStrike" kern="120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1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1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2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2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23"/>
        <c:spPr>
          <a:gradFill rotWithShape="1">
            <a:gsLst>
              <a:gs pos="0">
                <a:schemeClr val="accent3">
                  <a:shade val="51000"/>
                  <a:satMod val="130000"/>
                </a:schemeClr>
              </a:gs>
              <a:gs pos="80000">
                <a:schemeClr val="accent3">
                  <a:shade val="93000"/>
                  <a:satMod val="130000"/>
                </a:schemeClr>
              </a:gs>
              <a:gs pos="100000">
                <a:schemeClr val="accent3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2.5421158893599839E-2"/>
              <c:y val="-4.719317979261553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5.5367655966081161E-3"/>
              <c:y val="-1.40554295513636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lumMod val="60000"/>
                  <a:shade val="51000"/>
                  <a:satMod val="130000"/>
                </a:schemeClr>
              </a:gs>
              <a:gs pos="80000">
                <a:schemeClr val="accent1">
                  <a:lumMod val="60000"/>
                  <a:shade val="93000"/>
                  <a:satMod val="130000"/>
                </a:schemeClr>
              </a:gs>
              <a:gs pos="100000">
                <a:schemeClr val="accent1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3">
                  <a:lumMod val="60000"/>
                  <a:shade val="51000"/>
                  <a:satMod val="130000"/>
                </a:schemeClr>
              </a:gs>
              <a:gs pos="80000">
                <a:schemeClr val="accent3">
                  <a:lumMod val="60000"/>
                  <a:shade val="93000"/>
                  <a:satMod val="130000"/>
                </a:schemeClr>
              </a:gs>
              <a:gs pos="100000">
                <a:schemeClr val="accent3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1.0738946093276803E-3"/>
              <c:y val="-6.868396304696575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gradFill rotWithShape="1">
            <a:gsLst>
              <a:gs pos="0">
                <a:schemeClr val="accent5">
                  <a:lumMod val="60000"/>
                  <a:shade val="51000"/>
                  <a:satMod val="130000"/>
                </a:schemeClr>
              </a:gs>
              <a:gs pos="80000">
                <a:schemeClr val="accent5">
                  <a:lumMod val="60000"/>
                  <a:shade val="93000"/>
                  <a:satMod val="130000"/>
                </a:schemeClr>
              </a:gs>
              <a:gs pos="100000">
                <a:schemeClr val="accent5">
                  <a:lumMod val="6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1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1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3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3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3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3.8320209973753282E-5"/>
              <c:y val="-7.231288377496265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gradFill rotWithShape="1">
            <a:gsLst>
              <a:gs pos="0">
                <a:schemeClr val="accent5">
                  <a:lumMod val="80000"/>
                  <a:lumOff val="20000"/>
                  <a:shade val="51000"/>
                  <a:satMod val="130000"/>
                </a:schemeClr>
              </a:gs>
              <a:gs pos="80000">
                <a:schemeClr val="accent5">
                  <a:lumMod val="80000"/>
                  <a:lumOff val="20000"/>
                  <a:shade val="93000"/>
                  <a:satMod val="130000"/>
                </a:schemeClr>
              </a:gs>
              <a:gs pos="100000">
                <a:schemeClr val="accent5">
                  <a:lumMod val="80000"/>
                  <a:lumOff val="2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2.4417524732485364E-3"/>
              <c:y val="-4.01598101946611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gradFill rotWithShape="1">
            <a:gsLst>
              <a:gs pos="0">
                <a:schemeClr val="accent1">
                  <a:lumMod val="80000"/>
                  <a:shade val="51000"/>
                  <a:satMod val="130000"/>
                </a:schemeClr>
              </a:gs>
              <a:gs pos="80000">
                <a:schemeClr val="accent1">
                  <a:lumMod val="80000"/>
                  <a:shade val="93000"/>
                  <a:satMod val="130000"/>
                </a:schemeClr>
              </a:gs>
              <a:gs pos="100000">
                <a:schemeClr val="accent1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5.8424389259035684E-3"/>
              <c:y val="-2.917642430835991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gradFill rotWithShape="1">
            <a:gsLst>
              <a:gs pos="0">
                <a:schemeClr val="accent3">
                  <a:lumMod val="80000"/>
                  <a:shade val="51000"/>
                  <a:satMod val="130000"/>
                </a:schemeClr>
              </a:gs>
              <a:gs pos="80000">
                <a:schemeClr val="accent3">
                  <a:lumMod val="80000"/>
                  <a:shade val="93000"/>
                  <a:satMod val="130000"/>
                </a:schemeClr>
              </a:gs>
              <a:gs pos="100000">
                <a:schemeClr val="accent3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5.6555219059156066E-3"/>
              <c:y val="-4.02025901544627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gradFill rotWithShape="1">
            <a:gsLst>
              <a:gs pos="0">
                <a:schemeClr val="accent5">
                  <a:lumMod val="80000"/>
                  <a:shade val="51000"/>
                  <a:satMod val="130000"/>
                </a:schemeClr>
              </a:gs>
              <a:gs pos="80000">
                <a:schemeClr val="accent5">
                  <a:lumMod val="80000"/>
                  <a:shade val="93000"/>
                  <a:satMod val="130000"/>
                </a:schemeClr>
              </a:gs>
              <a:gs pos="100000">
                <a:schemeClr val="accent5">
                  <a:lumMod val="8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4.9360428023420153E-2"/>
              <c:y val="-2.52222283687681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lumMod val="60000"/>
                  <a:lumOff val="40000"/>
                  <a:shade val="51000"/>
                  <a:satMod val="130000"/>
                </a:schemeClr>
              </a:gs>
              <a:gs pos="80000">
                <a:schemeClr val="accent1">
                  <a:lumMod val="60000"/>
                  <a:lumOff val="40000"/>
                  <a:shade val="93000"/>
                  <a:satMod val="130000"/>
                </a:schemeClr>
              </a:gs>
              <a:gs pos="100000">
                <a:schemeClr val="accent1">
                  <a:lumMod val="60000"/>
                  <a:lumOff val="4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2.3023622047244095E-2"/>
              <c:y val="1.99514422870067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3">
                  <a:lumMod val="60000"/>
                  <a:lumOff val="40000"/>
                  <a:shade val="51000"/>
                  <a:satMod val="130000"/>
                </a:schemeClr>
              </a:gs>
              <a:gs pos="80000">
                <a:schemeClr val="accent3">
                  <a:lumMod val="60000"/>
                  <a:lumOff val="40000"/>
                  <a:shade val="93000"/>
                  <a:satMod val="130000"/>
                </a:schemeClr>
              </a:gs>
              <a:gs pos="100000">
                <a:schemeClr val="accent3">
                  <a:lumMod val="60000"/>
                  <a:lumOff val="4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9.2216030688471642E-3"/>
              <c:y val="-2.02646702685425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5">
                  <a:lumMod val="60000"/>
                  <a:lumOff val="40000"/>
                  <a:shade val="51000"/>
                  <a:satMod val="130000"/>
                </a:schemeClr>
              </a:gs>
              <a:gs pos="80000">
                <a:schemeClr val="accent5">
                  <a:lumMod val="60000"/>
                  <a:lumOff val="40000"/>
                  <a:shade val="93000"/>
                  <a:satMod val="130000"/>
                </a:schemeClr>
              </a:gs>
              <a:gs pos="100000">
                <a:schemeClr val="accent5">
                  <a:lumMod val="60000"/>
                  <a:lumOff val="4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2.0536361800928729E-2"/>
              <c:y val="-7.544958910340333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lumMod val="50000"/>
                  <a:shade val="51000"/>
                  <a:satMod val="130000"/>
                </a:schemeClr>
              </a:gs>
              <a:gs pos="80000">
                <a:schemeClr val="accent1">
                  <a:lumMod val="50000"/>
                  <a:shade val="93000"/>
                  <a:satMod val="130000"/>
                </a:schemeClr>
              </a:gs>
              <a:gs pos="100000">
                <a:schemeClr val="accent1">
                  <a:lumMod val="5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1.6275388653341409E-3"/>
              <c:y val="1.544829160146061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8"/>
        <c:spPr>
          <a:gradFill rotWithShape="1">
            <a:gsLst>
              <a:gs pos="0">
                <a:schemeClr val="accent3">
                  <a:lumMod val="50000"/>
                  <a:shade val="51000"/>
                  <a:satMod val="130000"/>
                </a:schemeClr>
              </a:gs>
              <a:gs pos="80000">
                <a:schemeClr val="accent3">
                  <a:lumMod val="50000"/>
                  <a:shade val="93000"/>
                  <a:satMod val="130000"/>
                </a:schemeClr>
              </a:gs>
              <a:gs pos="100000">
                <a:schemeClr val="accent3">
                  <a:lumMod val="50000"/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dLbl>
          <c:idx val="0"/>
          <c:layout>
            <c:manualLayout>
              <c:x val="-7.3236422370280638E-3"/>
              <c:y val="-3.67224158384195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Plan7!$E$1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1"/>
              <c:layout>
                <c:manualLayout>
                  <c:x val="2.5421158893599839E-2"/>
                  <c:y val="-4.719317979261553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367655966081161E-3"/>
                  <c:y val="-1.4055429551363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738946093276803E-3"/>
                  <c:y val="-6.868396304696575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320209973753282E-5"/>
                  <c:y val="-7.231288377496265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4417524732485364E-3"/>
                  <c:y val="-4.01598101946611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424389259035684E-3"/>
                  <c:y val="-2.91764243083599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6555219059156066E-3"/>
                  <c:y val="-4.0202590154462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9360428023420153E-2"/>
                  <c:y val="-2.52222283687681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23622047244095E-2"/>
                  <c:y val="1.9951442287006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2216030688471642E-3"/>
                  <c:y val="-2.02646702685425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2.0536361800928729E-2"/>
                  <c:y val="-7.54495891034033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6275388653341409E-3"/>
                  <c:y val="1.54482916014606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6"/>
              <c:layout>
                <c:manualLayout>
                  <c:x val="-7.3236422370280638E-3"/>
                  <c:y val="-3.67224158384195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Plan7!$D$2:$D$19</c:f>
              <c:strCache>
                <c:ptCount val="17"/>
                <c:pt idx="0">
                  <c:v>AMAR</c:v>
                </c:pt>
                <c:pt idx="1">
                  <c:v>CÂMARA</c:v>
                </c:pt>
                <c:pt idx="2">
                  <c:v>CGM</c:v>
                </c:pt>
                <c:pt idx="3">
                  <c:v>CULTURA</c:v>
                </c:pt>
                <c:pt idx="4">
                  <c:v>PJAGM</c:v>
                </c:pt>
                <c:pt idx="5">
                  <c:v>RESENPREVI</c:v>
                </c:pt>
                <c:pt idx="6">
                  <c:v>SANEAR</c:v>
                </c:pt>
                <c:pt idx="7">
                  <c:v>SEMEL</c:v>
                </c:pt>
                <c:pt idx="8">
                  <c:v>SMA</c:v>
                </c:pt>
                <c:pt idx="9">
                  <c:v>SMASDH</c:v>
                </c:pt>
                <c:pt idx="10">
                  <c:v>SMDU</c:v>
                </c:pt>
                <c:pt idx="11">
                  <c:v>SME/EDUCAR</c:v>
                </c:pt>
                <c:pt idx="12">
                  <c:v>SMF</c:v>
                </c:pt>
                <c:pt idx="13">
                  <c:v>SMIC</c:v>
                </c:pt>
                <c:pt idx="14">
                  <c:v>SMOSP</c:v>
                </c:pt>
                <c:pt idx="15">
                  <c:v>SMS</c:v>
                </c:pt>
                <c:pt idx="16">
                  <c:v>SUMLIC</c:v>
                </c:pt>
              </c:strCache>
            </c:strRef>
          </c:cat>
          <c:val>
            <c:numRef>
              <c:f>Plan7!$E$2:$E$19</c:f>
              <c:numCache>
                <c:formatCode>0%</c:formatCode>
                <c:ptCount val="17"/>
                <c:pt idx="0">
                  <c:v>1.098901098901099E-2</c:v>
                </c:pt>
                <c:pt idx="1">
                  <c:v>6.3186813186813184E-2</c:v>
                </c:pt>
                <c:pt idx="2">
                  <c:v>5.4945054945054944E-2</c:v>
                </c:pt>
                <c:pt idx="3">
                  <c:v>2.197802197802198E-2</c:v>
                </c:pt>
                <c:pt idx="4">
                  <c:v>4.9450549450549448E-2</c:v>
                </c:pt>
                <c:pt idx="5">
                  <c:v>3.2967032967032968E-2</c:v>
                </c:pt>
                <c:pt idx="6">
                  <c:v>1.3736263736263736E-2</c:v>
                </c:pt>
                <c:pt idx="7">
                  <c:v>3.8461538461538464E-2</c:v>
                </c:pt>
                <c:pt idx="8">
                  <c:v>4.3956043956043959E-2</c:v>
                </c:pt>
                <c:pt idx="9">
                  <c:v>2.7472527472527472E-2</c:v>
                </c:pt>
                <c:pt idx="10">
                  <c:v>5.4945054945054944E-2</c:v>
                </c:pt>
                <c:pt idx="11">
                  <c:v>0.13461538461538461</c:v>
                </c:pt>
                <c:pt idx="12">
                  <c:v>1.6483516483516484E-2</c:v>
                </c:pt>
                <c:pt idx="13">
                  <c:v>0</c:v>
                </c:pt>
                <c:pt idx="14">
                  <c:v>7.1428571428571425E-2</c:v>
                </c:pt>
                <c:pt idx="15">
                  <c:v>0.35989010989010989</c:v>
                </c:pt>
                <c:pt idx="16">
                  <c:v>5.4945054945054949E-3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bg1">
              <a:lumMod val="6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100" b="1"/>
              <a:t>Gráfico 3. Participação Geral no Evento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2.040697674418597E-2"/>
                  <c:y val="-0.128113368910782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048126614987076E-3"/>
                  <c:y val="1.84475916803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Plan7!$H$22:$I$22</c:f>
              <c:strCache>
                <c:ptCount val="2"/>
                <c:pt idx="0">
                  <c:v>Participação</c:v>
                </c:pt>
                <c:pt idx="1">
                  <c:v>Ausentes</c:v>
                </c:pt>
              </c:strCache>
            </c:strRef>
          </c:cat>
          <c:val>
            <c:numRef>
              <c:f>Plan7!$H$24:$I$24</c:f>
              <c:numCache>
                <c:formatCode>0%</c:formatCode>
                <c:ptCount val="2"/>
                <c:pt idx="0">
                  <c:v>0.79824561403508776</c:v>
                </c:pt>
                <c:pt idx="1">
                  <c:v>0.20175438596491224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bg1">
                              <a:lumMod val="6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Plan7!$H$22:$I$22</c15:sqref>
                        </c15:formulaRef>
                      </c:ext>
                    </c:extLst>
                    <c:strCache>
                      <c:ptCount val="2"/>
                      <c:pt idx="0">
                        <c:v>Participação</c:v>
                      </c:pt>
                      <c:pt idx="1">
                        <c:v>Ausentes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Plan7!$H$23:$I$23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364</c:v>
                      </c:pt>
                      <c:pt idx="1">
                        <c:v>92</c:v>
                      </c:pt>
                    </c:numCache>
                  </c:numRef>
                </c:val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>
              <a:lumMod val="6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</xdr:row>
      <xdr:rowOff>0</xdr:rowOff>
    </xdr:from>
    <xdr:to>
      <xdr:col>15</xdr:col>
      <xdr:colOff>9525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ETO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10950" y="85725"/>
              <a:ext cx="2438400" cy="4000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85725</xdr:rowOff>
    </xdr:from>
    <xdr:to>
      <xdr:col>5</xdr:col>
      <xdr:colOff>666749</xdr:colOff>
      <xdr:row>20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247650</xdr:colOff>
      <xdr:row>12</xdr:row>
      <xdr:rowOff>76200</xdr:rowOff>
    </xdr:from>
    <xdr:to>
      <xdr:col>4</xdr:col>
      <xdr:colOff>1428750</xdr:colOff>
      <xdr:row>12</xdr:row>
      <xdr:rowOff>76200</xdr:rowOff>
    </xdr:to>
    <xdr:cxnSp macro="">
      <xdr:nvCxnSpPr>
        <xdr:cNvPr id="7" name="Conector reto 6"/>
        <xdr:cNvCxnSpPr/>
      </xdr:nvCxnSpPr>
      <xdr:spPr>
        <a:xfrm>
          <a:off x="771525" y="2609850"/>
          <a:ext cx="108394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22</xdr:row>
      <xdr:rowOff>57149</xdr:rowOff>
    </xdr:from>
    <xdr:to>
      <xdr:col>5</xdr:col>
      <xdr:colOff>666750</xdr:colOff>
      <xdr:row>43</xdr:row>
      <xdr:rowOff>123974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45</xdr:row>
      <xdr:rowOff>0</xdr:rowOff>
    </xdr:from>
    <xdr:to>
      <xdr:col>5</xdr:col>
      <xdr:colOff>668250</xdr:colOff>
      <xdr:row>60</xdr:row>
      <xdr:rowOff>65700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0.41615</cdr:y>
    </cdr:from>
    <cdr:to>
      <cdr:x>0.05769</cdr:x>
      <cdr:y>0.48758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1276351"/>
          <a:ext cx="71437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FF0000"/>
              </a:solidFill>
            </a:rPr>
            <a:t>Meta: 75%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0.47251</cdr:x>
      <cdr:y>0.45726</cdr:y>
    </cdr:from>
    <cdr:to>
      <cdr:x>0.53019</cdr:x>
      <cdr:y>0.52872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851525" y="1336675"/>
          <a:ext cx="714346" cy="208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solidFill>
                <a:srgbClr val="FF0000"/>
              </a:solidFill>
            </a:rPr>
            <a:t>Meta: 75%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iadnefaria15@outlook.com" refreshedDate="45051.606144212965" createdVersion="5" refreshedVersion="5" minRefreshableVersion="3" recordCount="17">
  <cacheSource type="worksheet">
    <worksheetSource ref="H2:K19" sheet="TAB DIN ESTAT %"/>
  </cacheSource>
  <cacheFields count="4">
    <cacheField name="Setor" numFmtId="0">
      <sharedItems count="17">
        <s v="AMAR"/>
        <s v="CÂMARA"/>
        <s v="CGM"/>
        <s v="CULTURA"/>
        <s v="PJAGM"/>
        <s v="RESENPREVI"/>
        <s v="SANEAR"/>
        <s v="SEMEL"/>
        <s v="SMA"/>
        <s v="SMASDH"/>
        <s v="SMDU"/>
        <s v="SME/EDUCAR"/>
        <s v="SMF"/>
        <s v="SMIC"/>
        <s v="SMOSP"/>
        <s v="SMS"/>
        <s v="SUMLIC"/>
      </sharedItems>
    </cacheField>
    <cacheField name="Total de Inscritos " numFmtId="9">
      <sharedItems containsSemiMixedTypes="0" containsString="0" containsNumber="1" containsInteger="1" minValue="1" maxValue="1"/>
    </cacheField>
    <cacheField name="% de Participação Total " numFmtId="9">
      <sharedItems containsSemiMixedTypes="0" containsString="0" containsNumber="1" minValue="0" maxValue="1"/>
    </cacheField>
    <cacheField name="% de Participação do Órgão no Evento" numFmtId="9">
      <sharedItems containsSemiMixedTypes="0" containsString="0" containsNumber="1" minValue="0" maxValue="0.35989010989010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riadnefaria15@outlook.com" refreshedDate="45103.705269560189" createdVersion="5" refreshedVersion="5" minRefreshableVersion="3" recordCount="115">
  <cacheSource type="worksheet">
    <worksheetSource ref="A5:J1048576" sheet="INSCRITOS"/>
  </cacheSource>
  <cacheFields count="10">
    <cacheField name="ITEM" numFmtId="0">
      <sharedItems containsString="0" containsBlank="1" containsNumber="1" containsInteger="1" minValue="1" maxValue="114"/>
    </cacheField>
    <cacheField name="SETOR" numFmtId="0">
      <sharedItems containsBlank="1" count="18">
        <s v="SMS"/>
        <s v="AMAR"/>
        <s v="CÂMARA"/>
        <s v="SMOSP"/>
        <s v="SMDU"/>
        <s v="SME/EDUCAR"/>
        <s v="SMASDH"/>
        <s v="PJAGM"/>
        <s v="CGM"/>
        <s v="RESENPREVI"/>
        <s v="SMA"/>
        <s v="SUMLIC"/>
        <s v="CULTURA"/>
        <s v="SEMEL"/>
        <s v="SANEAR"/>
        <s v="SMIC"/>
        <s v="SMF"/>
        <m/>
      </sharedItems>
    </cacheField>
    <cacheField name="SERVIDOR" numFmtId="0">
      <sharedItems containsBlank="1"/>
    </cacheField>
    <cacheField name="MATRÍCULA" numFmtId="0">
      <sharedItems containsBlank="1" containsMixedTypes="1" containsNumber="1" containsInteger="1" minValue="8" maxValue="99234"/>
    </cacheField>
    <cacheField name="E-MAIL" numFmtId="0">
      <sharedItems containsBlank="1"/>
    </cacheField>
    <cacheField name="TELEFONE" numFmtId="0">
      <sharedItems containsBlank="1"/>
    </cacheField>
    <cacheField name="26/01/2023 MANHÃ" numFmtId="0">
      <sharedItems containsString="0" containsBlank="1" containsNumber="1" containsInteger="1" minValue="1" maxValue="1"/>
    </cacheField>
    <cacheField name="26/01/2023 TARDE" numFmtId="0">
      <sharedItems containsString="0" containsBlank="1" containsNumber="1" containsInteger="1" minValue="1" maxValue="1"/>
    </cacheField>
    <cacheField name="27/01/2023 MANHÃ" numFmtId="0">
      <sharedItems containsString="0" containsBlank="1" containsNumber="1" containsInteger="1" minValue="1" maxValue="1"/>
    </cacheField>
    <cacheField name="27/01/2023 TARDE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n v="1"/>
    <n v="0.5"/>
    <n v="1.098901098901099E-2"/>
  </r>
  <r>
    <x v="1"/>
    <n v="1"/>
    <n v="0.95833333333333337"/>
    <n v="6.3186813186813184E-2"/>
  </r>
  <r>
    <x v="2"/>
    <n v="1"/>
    <n v="0.83333333333333337"/>
    <n v="5.4945054945054944E-2"/>
  </r>
  <r>
    <x v="3"/>
    <n v="1"/>
    <n v="1"/>
    <n v="2.197802197802198E-2"/>
  </r>
  <r>
    <x v="4"/>
    <n v="1"/>
    <n v="0.9"/>
    <n v="4.9450549450549448E-2"/>
  </r>
  <r>
    <x v="5"/>
    <n v="1"/>
    <n v="1"/>
    <n v="3.2967032967032968E-2"/>
  </r>
  <r>
    <x v="6"/>
    <n v="1"/>
    <n v="0.625"/>
    <n v="1.3736263736263736E-2"/>
  </r>
  <r>
    <x v="7"/>
    <n v="1"/>
    <n v="0.875"/>
    <n v="3.8461538461538464E-2"/>
  </r>
  <r>
    <x v="8"/>
    <n v="1"/>
    <n v="1"/>
    <n v="4.3956043956043959E-2"/>
  </r>
  <r>
    <x v="9"/>
    <n v="1"/>
    <n v="0.625"/>
    <n v="2.7472527472527472E-2"/>
  </r>
  <r>
    <x v="10"/>
    <n v="1"/>
    <n v="1"/>
    <n v="5.4945054945054944E-2"/>
  </r>
  <r>
    <x v="11"/>
    <n v="1"/>
    <n v="0.81666666666666665"/>
    <n v="0.13461538461538461"/>
  </r>
  <r>
    <x v="12"/>
    <n v="1"/>
    <n v="0.75"/>
    <n v="1.6483516483516484E-2"/>
  </r>
  <r>
    <x v="13"/>
    <n v="1"/>
    <n v="0"/>
    <n v="0"/>
  </r>
  <r>
    <x v="14"/>
    <n v="1"/>
    <n v="0.72222222222222221"/>
    <n v="7.1428571428571425E-2"/>
  </r>
  <r>
    <x v="15"/>
    <n v="1"/>
    <n v="0.77976190476190477"/>
    <n v="0.35989010989010989"/>
  </r>
  <r>
    <x v="16"/>
    <n v="1"/>
    <n v="0.25"/>
    <n v="5.4945054945054949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n v="1"/>
    <x v="0"/>
    <s v="ADRIANA GALHARDO DE CASTRO"/>
    <n v="19364"/>
    <s v="drigcastro@yahoo.com.br"/>
    <s v="99869-9572"/>
    <n v="1"/>
    <n v="1"/>
    <n v="1"/>
    <n v="1"/>
  </r>
  <r>
    <n v="2"/>
    <x v="1"/>
    <s v="AILTON JOSÉ FERREIRA"/>
    <n v="9615"/>
    <s v="ailton.j.ferreira@hotmail.com"/>
    <s v="99909-0191"/>
    <m/>
    <n v="1"/>
    <m/>
    <n v="1"/>
  </r>
  <r>
    <n v="3"/>
    <x v="2"/>
    <s v="ALBERTO ANGELO DE ASSIS"/>
    <n v="539"/>
    <s v="albertoangeloassis@bol.com.br"/>
    <s v="24 - 98866-6475"/>
    <n v="1"/>
    <n v="1"/>
    <n v="1"/>
    <n v="1"/>
  </r>
  <r>
    <n v="4"/>
    <x v="0"/>
    <s v="ALESSANDRA CLUME FERREIRA"/>
    <n v="22989"/>
    <s v="alessandraclume12@gmail.com"/>
    <s v="(24) 97402-2437"/>
    <n v="1"/>
    <n v="1"/>
    <n v="1"/>
    <n v="1"/>
  </r>
  <r>
    <n v="5"/>
    <x v="3"/>
    <s v="ALEXANDER SANTOS BRAGA JÚNIOR"/>
    <n v="27510"/>
    <s v="pref.eng.alexander@gmail.com"/>
    <s v="24 - 99213-4651"/>
    <n v="1"/>
    <n v="1"/>
    <n v="1"/>
    <n v="1"/>
  </r>
  <r>
    <n v="6"/>
    <x v="4"/>
    <s v="ALEXANDRE SOUTO PIMENTEL"/>
    <n v="23047"/>
    <m/>
    <s v="24 - 98141-9772"/>
    <n v="1"/>
    <n v="1"/>
    <n v="1"/>
    <n v="1"/>
  </r>
  <r>
    <n v="7"/>
    <x v="0"/>
    <s v="ALINE BENEDITO A. NUNES"/>
    <n v="25606"/>
    <m/>
    <s v="24 - 99842-8636"/>
    <n v="1"/>
    <n v="1"/>
    <m/>
    <n v="1"/>
  </r>
  <r>
    <n v="8"/>
    <x v="0"/>
    <s v="ANA CAROLINA MALAFRONTE ANDREA NOGUEIRA"/>
    <n v="18422"/>
    <s v="carolnogueira_fisio@yahoo.com.br"/>
    <s v="98808-5180"/>
    <n v="1"/>
    <m/>
    <m/>
    <m/>
  </r>
  <r>
    <n v="9"/>
    <x v="0"/>
    <s v="ANA CLAUDIA VILELA OLIVEIRA SOUZA"/>
    <n v="20653"/>
    <m/>
    <m/>
    <m/>
    <n v="1"/>
    <n v="1"/>
    <n v="1"/>
  </r>
  <r>
    <n v="10"/>
    <x v="5"/>
    <s v="ANA MARIA MAXIMIANO"/>
    <n v="13102"/>
    <s v="an.amax@hotmail.com"/>
    <s v="24 - 99918-7282"/>
    <n v="1"/>
    <n v="1"/>
    <n v="1"/>
    <n v="1"/>
  </r>
  <r>
    <n v="11"/>
    <x v="6"/>
    <s v="ANANÉRI RODRIGUES DA SILVA LAURINDO"/>
    <n v="21317"/>
    <s v="ananeri.rodrigues@gmail.com"/>
    <s v="24 - 99829-6525"/>
    <n v="1"/>
    <n v="1"/>
    <n v="1"/>
    <n v="1"/>
  </r>
  <r>
    <n v="12"/>
    <x v="3"/>
    <s v="ANDRÉ DEJAIR RODRIGUES DE ANDRADE"/>
    <n v="26373"/>
    <s v="eng.andre.dra@gmail.com"/>
    <s v="99996-2763"/>
    <n v="1"/>
    <n v="1"/>
    <n v="1"/>
    <n v="1"/>
  </r>
  <r>
    <n v="13"/>
    <x v="7"/>
    <s v="ANDRÉ LUIZ MONTEIRO DE CARVALHO"/>
    <n v="25593"/>
    <s v="alm.carvalho@hotmail.com"/>
    <s v="99999-8908"/>
    <n v="1"/>
    <n v="1"/>
    <n v="1"/>
    <n v="1"/>
  </r>
  <r>
    <n v="14"/>
    <x v="8"/>
    <s v="ARIADNE DE FARIA SOUZA"/>
    <n v="25486"/>
    <s v="ariadnesouza.pmr@gmail.com"/>
    <s v="24 - 99839-6498"/>
    <n v="1"/>
    <n v="1"/>
    <n v="1"/>
    <n v="1"/>
  </r>
  <r>
    <n v="15"/>
    <x v="5"/>
    <s v="BRENER LUIZ DAMASIO BARBOZA"/>
    <n v="27137"/>
    <s v="engbrenerdamasio@outlook.com"/>
    <s v="99229-9915"/>
    <n v="1"/>
    <n v="1"/>
    <n v="1"/>
    <n v="1"/>
  </r>
  <r>
    <n v="16"/>
    <x v="5"/>
    <s v="BRUNO DA SILVA DE SOUZA"/>
    <n v="24909"/>
    <s v="contatobsouza@gmail.com"/>
    <s v="99976-1720"/>
    <m/>
    <m/>
    <m/>
    <m/>
  </r>
  <r>
    <n v="17"/>
    <x v="3"/>
    <s v="CAMILA DE CARVALHO MOREIRA"/>
    <n v="27395"/>
    <s v="moreiracamila@hotmail.com"/>
    <s v="98182-3355"/>
    <m/>
    <m/>
    <m/>
    <m/>
  </r>
  <r>
    <n v="18"/>
    <x v="0"/>
    <s v="CAMILA NOIA DE DEUS"/>
    <n v="27772"/>
    <s v="camilandeus@hotmail.com"/>
    <s v="24 - 99205-3029"/>
    <n v="1"/>
    <n v="1"/>
    <n v="1"/>
    <n v="1"/>
  </r>
  <r>
    <n v="19"/>
    <x v="0"/>
    <s v="CARLOS RODRIGO DE CARVALHO"/>
    <n v="24614"/>
    <s v="rc_farma@hotmail.com"/>
    <s v="24 - 99861-8839"/>
    <n v="1"/>
    <n v="1"/>
    <n v="1"/>
    <n v="1"/>
  </r>
  <r>
    <n v="20"/>
    <x v="0"/>
    <s v="CAROLINE AFONSO CAMOLEZE"/>
    <n v="18361"/>
    <s v="carolcamoleze@hotmail.com"/>
    <s v="24 - 98113-2033"/>
    <n v="1"/>
    <n v="1"/>
    <n v="1"/>
    <n v="1"/>
  </r>
  <r>
    <n v="21"/>
    <x v="9"/>
    <s v="CINARA BENEVENUTO DA SILVA MONTEIRO OTAVIANO"/>
    <n v="37"/>
    <m/>
    <s v="24 - 99816-8416"/>
    <n v="1"/>
    <n v="1"/>
    <n v="1"/>
    <n v="1"/>
  </r>
  <r>
    <n v="22"/>
    <x v="10"/>
    <s v="DANAÍRA CRISTINA MOREIRA DA SILVA SABINO"/>
    <n v="21387"/>
    <s v="danairasabino@gmail.com"/>
    <s v="24 - 98134-3844"/>
    <n v="1"/>
    <n v="1"/>
    <n v="1"/>
    <n v="1"/>
  </r>
  <r>
    <n v="23"/>
    <x v="0"/>
    <s v="DANIELE BARBOSA ALVES BARRETO"/>
    <n v="10622"/>
    <s v="daniibarreto24@gmail.com"/>
    <s v="(24) 99967-0507"/>
    <m/>
    <m/>
    <m/>
    <m/>
  </r>
  <r>
    <n v="24"/>
    <x v="0"/>
    <s v="DANIELE LOURENÇO DOS SANTOS"/>
    <n v="11214"/>
    <s v="lourencodanisantos@gmail.com"/>
    <s v="(24) 99294-5490"/>
    <n v="1"/>
    <n v="1"/>
    <n v="1"/>
    <n v="1"/>
  </r>
  <r>
    <n v="25"/>
    <x v="4"/>
    <s v="DENISE DE ABREU MANHÃES"/>
    <n v="23278"/>
    <s v="nedabreu2015@gmail.com"/>
    <s v="98848-7383"/>
    <n v="1"/>
    <n v="1"/>
    <n v="1"/>
    <n v="1"/>
  </r>
  <r>
    <n v="26"/>
    <x v="0"/>
    <s v="DIEGO DUTRA VASCONCELLOS DE MELLO"/>
    <n v="25489"/>
    <m/>
    <m/>
    <n v="1"/>
    <n v="1"/>
    <n v="1"/>
    <n v="1"/>
  </r>
  <r>
    <n v="27"/>
    <x v="3"/>
    <s v="DOMÊNICA KÍSIA SANTOS DA COSTA"/>
    <n v="25776"/>
    <s v="domenicadacosta@gmail.com"/>
    <s v="98118-4115"/>
    <n v="1"/>
    <n v="1"/>
    <n v="1"/>
    <n v="1"/>
  </r>
  <r>
    <n v="28"/>
    <x v="11"/>
    <s v="EDUARDO DA SILVA PINTO"/>
    <n v="25380"/>
    <s v="compraslicitacao.resende@gmail.com"/>
    <s v="99215-8510"/>
    <n v="1"/>
    <n v="1"/>
    <m/>
    <m/>
  </r>
  <r>
    <n v="29"/>
    <x v="0"/>
    <s v="ELAINE TAVARES DA COSTA GOMES REZENDE"/>
    <n v="19518"/>
    <s v="elainetcrezende@gmail.com"/>
    <s v="(24) 99999-4348"/>
    <n v="1"/>
    <n v="1"/>
    <n v="1"/>
    <n v="1"/>
  </r>
  <r>
    <n v="30"/>
    <x v="5"/>
    <s v="FABRÍCIO SILVA LELLIS DE PAIVA"/>
    <n v="27779"/>
    <s v="fabricio_lellis@hotmail.com"/>
    <s v="24 - 99996-9190"/>
    <n v="1"/>
    <n v="1"/>
    <n v="1"/>
    <n v="1"/>
  </r>
  <r>
    <n v="31"/>
    <x v="3"/>
    <s v="FELIPE BARBOSA DOS SANTOS"/>
    <n v="23679"/>
    <m/>
    <m/>
    <m/>
    <n v="1"/>
    <n v="1"/>
    <n v="1"/>
  </r>
  <r>
    <n v="32"/>
    <x v="8"/>
    <s v="FELIPE RODRIGUES BESOUCHET"/>
    <n v="24676"/>
    <s v="felipebesouchet@iccoup.com"/>
    <s v="99998-6077"/>
    <n v="1"/>
    <n v="1"/>
    <n v="1"/>
    <n v="1"/>
  </r>
  <r>
    <n v="33"/>
    <x v="3"/>
    <s v="FERNANDA CARVALHO MORENO WALL"/>
    <n v="27114"/>
    <s v="fernandacmwall@gmail.com"/>
    <s v="21 - 99196-9783"/>
    <n v="1"/>
    <n v="1"/>
    <n v="1"/>
    <n v="1"/>
  </r>
  <r>
    <n v="34"/>
    <x v="0"/>
    <s v="FLAVIANA NOGUEIRA DA SILVA"/>
    <n v="23237"/>
    <m/>
    <s v="24 - 99965-5281"/>
    <n v="1"/>
    <n v="1"/>
    <n v="1"/>
    <n v="1"/>
  </r>
  <r>
    <n v="35"/>
    <x v="12"/>
    <s v="FLORISVANDA GUIMARAES RAMALHO"/>
    <n v="19552"/>
    <s v="florisvanda2@gmail.com"/>
    <m/>
    <n v="1"/>
    <n v="1"/>
    <n v="1"/>
    <n v="1"/>
  </r>
  <r>
    <n v="36"/>
    <x v="5"/>
    <s v="GABRIEL FERREIRA VILLELA"/>
    <n v="23996"/>
    <s v="gabriel_villela@hotmail.com"/>
    <s v="24 - 98105-2245"/>
    <n v="1"/>
    <n v="1"/>
    <n v="1"/>
    <n v="1"/>
  </r>
  <r>
    <n v="37"/>
    <x v="5"/>
    <s v="GABRIELLA ALVES DA SILVA NEVES"/>
    <n v="26310"/>
    <s v="gabriellaneves96@hotmail.com"/>
    <s v="98113-7133"/>
    <n v="1"/>
    <n v="1"/>
    <n v="1"/>
    <n v="1"/>
  </r>
  <r>
    <n v="38"/>
    <x v="5"/>
    <s v="GLAUCIA LEMOS DA SILVA"/>
    <n v="8223"/>
    <s v="gaulemos@yahoo.com.br"/>
    <s v="99842-2156"/>
    <n v="1"/>
    <n v="1"/>
    <n v="1"/>
    <n v="1"/>
  </r>
  <r>
    <n v="39"/>
    <x v="0"/>
    <s v="GLICÉRIA DINIZ PEREIRA"/>
    <n v="26773"/>
    <s v="gliceriapereira123@gmail.com"/>
    <s v="24 - 99927-9644"/>
    <n v="1"/>
    <n v="1"/>
    <n v="1"/>
    <n v="1"/>
  </r>
  <r>
    <n v="40"/>
    <x v="2"/>
    <s v="HELENICE DA SILVA BARRETO"/>
    <n v="179"/>
    <s v="helenicebarreto@hotmail.com"/>
    <s v="24 - 99918-0345"/>
    <n v="1"/>
    <n v="1"/>
    <n v="1"/>
    <n v="1"/>
  </r>
  <r>
    <n v="41"/>
    <x v="0"/>
    <s v="ISIS OLIVEIRA D. MOTA SCOPACASA"/>
    <n v="23029"/>
    <s v="isis@diagnoselaboratorio.com.br"/>
    <s v="(24) 99832-1760"/>
    <m/>
    <m/>
    <m/>
    <m/>
  </r>
  <r>
    <n v="42"/>
    <x v="10"/>
    <s v="IVELE APARECIDA DA CUNHA RIBEIRO"/>
    <n v="23481"/>
    <s v="ivelecunha@hotmail.com"/>
    <s v="24 - 99291-3217"/>
    <n v="1"/>
    <n v="1"/>
    <n v="1"/>
    <n v="1"/>
  </r>
  <r>
    <n v="43"/>
    <x v="0"/>
    <s v="JAYME CORREA DE MATTOS NETO"/>
    <s v="-"/>
    <m/>
    <m/>
    <m/>
    <m/>
    <m/>
    <m/>
  </r>
  <r>
    <n v="44"/>
    <x v="11"/>
    <s v="JOÃO BATISTA DE ANDRADE FERNANDES"/>
    <n v="25926"/>
    <m/>
    <m/>
    <m/>
    <m/>
    <m/>
    <m/>
  </r>
  <r>
    <n v="45"/>
    <x v="8"/>
    <s v="JOÃO PAULO PEREZ DOS ANJOS"/>
    <n v="23979"/>
    <m/>
    <m/>
    <m/>
    <m/>
    <m/>
    <m/>
  </r>
  <r>
    <n v="46"/>
    <x v="0"/>
    <s v="JORGE LUIZ D. ALVES"/>
    <n v="25489"/>
    <s v="jorge.delespostis@hotmail.com"/>
    <s v="99914-9199"/>
    <n v="1"/>
    <n v="1"/>
    <n v="1"/>
    <n v="1"/>
  </r>
  <r>
    <n v="47"/>
    <x v="5"/>
    <s v="JOSÉ ROSINO DA CUNHA"/>
    <n v="23198"/>
    <s v="transportesme2020@yahoo.com"/>
    <s v="99845-3641"/>
    <m/>
    <m/>
    <m/>
    <m/>
  </r>
  <r>
    <n v="48"/>
    <x v="2"/>
    <s v="JOSIANE HELENA DOS SANTOS PACHECO"/>
    <n v="502"/>
    <s v="josianepacheco1@outlook.com"/>
    <s v="99919-7515"/>
    <n v="1"/>
    <n v="1"/>
    <n v="1"/>
    <n v="1"/>
  </r>
  <r>
    <n v="49"/>
    <x v="13"/>
    <s v="JULIANA ALMEIDA RAMALHO DE AVELLAR"/>
    <n v="21156"/>
    <s v="juhavellar20@gmail.com"/>
    <s v="24 - 98118-9764"/>
    <n v="1"/>
    <m/>
    <n v="1"/>
    <n v="1"/>
  </r>
  <r>
    <n v="50"/>
    <x v="4"/>
    <s v="JULIANA MARIA DE ALMEIDA"/>
    <n v="19372"/>
    <s v="juliamaria.almeida@hotmail.com"/>
    <s v="99962-2780"/>
    <n v="1"/>
    <n v="1"/>
    <n v="1"/>
    <n v="1"/>
  </r>
  <r>
    <n v="51"/>
    <x v="10"/>
    <s v="LARISSA CRISTINA CONCEIÇÃO GONÇALVES"/>
    <n v="27460"/>
    <s v="larissacgoncalves@gmail.com"/>
    <s v="24 - 99259-0646"/>
    <n v="1"/>
    <n v="1"/>
    <n v="1"/>
    <n v="1"/>
  </r>
  <r>
    <n v="52"/>
    <x v="5"/>
    <s v="LEONARDO SOUZA SILVA"/>
    <n v="24258"/>
    <s v="brasan.sme@hotmail.com"/>
    <s v="3359-4307"/>
    <n v="1"/>
    <n v="1"/>
    <n v="1"/>
    <n v="1"/>
  </r>
  <r>
    <n v="53"/>
    <x v="13"/>
    <s v="LETÍCIA FERREIRA CAMPOS DA SILVA"/>
    <n v="24748"/>
    <s v="leticiadombosco76@gmail.com"/>
    <s v="24 - 99834-8293"/>
    <n v="1"/>
    <n v="1"/>
    <n v="1"/>
    <m/>
  </r>
  <r>
    <n v="54"/>
    <x v="6"/>
    <s v="LICINETE LOURDES DA SILVA"/>
    <n v="11651"/>
    <s v="lucinetelourdes@gmail.com"/>
    <s v="99849-1200"/>
    <n v="1"/>
    <n v="1"/>
    <n v="1"/>
    <n v="1"/>
  </r>
  <r>
    <n v="55"/>
    <x v="0"/>
    <s v="LILIAN DOS SANTOS FLORES"/>
    <n v="19433"/>
    <s v="lilianflores_@hotmail.com"/>
    <s v="(24) 99918-9448"/>
    <n v="1"/>
    <n v="1"/>
    <n v="1"/>
    <n v="1"/>
  </r>
  <r>
    <n v="56"/>
    <x v="14"/>
    <s v="LUCAS BARBOSA "/>
    <n v="99229"/>
    <s v="lucasbsouza54@gmail.com"/>
    <s v="24 - 99812-5096"/>
    <n v="1"/>
    <m/>
    <n v="1"/>
    <m/>
  </r>
  <r>
    <n v="57"/>
    <x v="0"/>
    <s v="LUCIANE SILVA SANTOS"/>
    <n v="21228"/>
    <s v="lucianess2011@hotmail.com"/>
    <s v="24 - 99819-5444"/>
    <n v="1"/>
    <n v="1"/>
    <n v="1"/>
    <n v="1"/>
  </r>
  <r>
    <n v="58"/>
    <x v="0"/>
    <s v="LÚCIO ALBERT TEIXEIRA MARINHO"/>
    <n v="27571"/>
    <s v="albert.marinho@hotmail.com"/>
    <s v="24 - 98833-4653"/>
    <n v="1"/>
    <n v="1"/>
    <n v="1"/>
    <n v="1"/>
  </r>
  <r>
    <n v="59"/>
    <x v="12"/>
    <s v="LUDMILA PEREIRA DA SILVA"/>
    <n v="25304"/>
    <s v="mmila.p@hotmail.com"/>
    <s v="99245-8792"/>
    <n v="1"/>
    <n v="1"/>
    <n v="1"/>
    <n v="1"/>
  </r>
  <r>
    <n v="60"/>
    <x v="0"/>
    <s v="LUIS ANTONIO DA SILVA FONSECA"/>
    <n v="15275"/>
    <s v="cczderesende@hotmail.com"/>
    <s v="(24) 98821-7728"/>
    <m/>
    <m/>
    <m/>
    <m/>
  </r>
  <r>
    <n v="61"/>
    <x v="0"/>
    <s v="LUIS WALTER PETRILI FERNANDES"/>
    <n v="26771"/>
    <s v="luispetrili@gmail.com"/>
    <s v="(24) 99258-0754"/>
    <n v="1"/>
    <n v="1"/>
    <n v="1"/>
    <n v="1"/>
  </r>
  <r>
    <n v="62"/>
    <x v="0"/>
    <s v="MARCELLA MONTE-MOR MARTINI"/>
    <n v="26258"/>
    <s v="marcella.mmartini@gmail.com"/>
    <s v="(24)99865-6264"/>
    <n v="1"/>
    <n v="1"/>
    <n v="1"/>
    <n v="1"/>
  </r>
  <r>
    <n v="63"/>
    <x v="7"/>
    <s v="MARCELO NOGUEIRA DOS SANTOS"/>
    <n v="27427"/>
    <s v="marcelonogueira.bm@gmail.com"/>
    <s v="24 - 98116-4576"/>
    <n v="1"/>
    <n v="1"/>
    <n v="1"/>
    <n v="1"/>
  </r>
  <r>
    <n v="64"/>
    <x v="1"/>
    <s v="MARCIA RIBEIRO DE A. MARTINS"/>
    <n v="10758"/>
    <s v="almeidamarcia298@gmail.com"/>
    <s v="98186-3437"/>
    <m/>
    <n v="1"/>
    <m/>
    <n v="1"/>
  </r>
  <r>
    <n v="65"/>
    <x v="5"/>
    <s v="MARCO ANTONIO DE OLIVEIRA BARBOSA"/>
    <n v="5031"/>
    <s v="marco.barboza@resende.rj.gov.br"/>
    <s v="3360-6070"/>
    <n v="1"/>
    <n v="1"/>
    <n v="1"/>
    <n v="1"/>
  </r>
  <r>
    <n v="66"/>
    <x v="13"/>
    <s v="MARCOS VINICIUS DA PAIXÃO VITURIANO"/>
    <m/>
    <s v="marcos_;;@hotmail.com"/>
    <s v="24 - 99333-7215"/>
    <n v="1"/>
    <n v="1"/>
    <n v="1"/>
    <n v="1"/>
  </r>
  <r>
    <n v="67"/>
    <x v="5"/>
    <s v="MARIA CLARA AMARAL FONTANEZI"/>
    <n v="24864"/>
    <s v="mariaclarafontanezi@gmail.com"/>
    <s v="97401-7583"/>
    <n v="1"/>
    <n v="1"/>
    <n v="1"/>
    <n v="1"/>
  </r>
  <r>
    <n v="68"/>
    <x v="0"/>
    <s v="MARIA LUIZA DO CARMO ALMEIDA"/>
    <n v="24246"/>
    <s v="almeidaluu@hotmail.com"/>
    <s v="(24) 99267-9585"/>
    <n v="1"/>
    <n v="1"/>
    <n v="1"/>
    <n v="1"/>
  </r>
  <r>
    <n v="69"/>
    <x v="5"/>
    <s v="MARIA RITA S. OLIVEIRA RAMOS"/>
    <n v="27182"/>
    <s v="engmariaramos@gmail.com"/>
    <s v="99177-9914"/>
    <n v="1"/>
    <n v="1"/>
    <n v="1"/>
    <n v="1"/>
  </r>
  <r>
    <n v="70"/>
    <x v="0"/>
    <s v="MARIANA DE LIMA SEGGIARO"/>
    <n v="21334"/>
    <s v="adv.mariseggiaro@gmail.com"/>
    <s v="(24) 9924-51983"/>
    <n v="1"/>
    <n v="1"/>
    <n v="1"/>
    <n v="1"/>
  </r>
  <r>
    <n v="71"/>
    <x v="3"/>
    <s v="MARIANA XAVIER C. GONÇALVES"/>
    <n v="25440"/>
    <s v="marianaxavier.c@hotmail.com"/>
    <s v="99911-4253"/>
    <n v="1"/>
    <n v="1"/>
    <n v="1"/>
    <n v="1"/>
  </r>
  <r>
    <n v="72"/>
    <x v="0"/>
    <s v="MARINA BRAGA DE CASTRO"/>
    <n v="24544"/>
    <s v="marinabracas@bol.com.br"/>
    <s v="24 - 99834-2357"/>
    <n v="1"/>
    <n v="1"/>
    <n v="1"/>
    <n v="1"/>
  </r>
  <r>
    <n v="73"/>
    <x v="0"/>
    <s v="MATHEUS DA SILVA SANTOS"/>
    <n v="25963"/>
    <s v="matheus.santos2498@gmail.com"/>
    <s v="24 - 99204-8664"/>
    <n v="1"/>
    <n v="1"/>
    <n v="1"/>
    <m/>
  </r>
  <r>
    <n v="74"/>
    <x v="0"/>
    <s v="MEGLIN ALVES DE LIMA"/>
    <n v="18072"/>
    <s v="meglin1987@gmail.com"/>
    <s v="(24) 98126-0640"/>
    <n v="1"/>
    <n v="1"/>
    <n v="1"/>
    <n v="1"/>
  </r>
  <r>
    <n v="75"/>
    <x v="10"/>
    <s v="MICHELE CLOTILDE LEITE DOS SANTOS"/>
    <n v="1414"/>
    <s v="xely.leite@hotmail.com"/>
    <s v="24 - 99955-2855"/>
    <n v="1"/>
    <n v="1"/>
    <n v="1"/>
    <n v="1"/>
  </r>
  <r>
    <n v="76"/>
    <x v="0"/>
    <s v="MILENA DE PAULA CARLOS DE ALMEIDA MAURÍCIO"/>
    <n v="20279"/>
    <s v="milenapca@yahoo.com.br"/>
    <s v="24 - 999573715"/>
    <n v="1"/>
    <n v="1"/>
    <n v="1"/>
    <n v="1"/>
  </r>
  <r>
    <n v="77"/>
    <x v="13"/>
    <s v="NAYANE DE SÁ NOGUEIRA"/>
    <n v="24926"/>
    <s v="nayanedsnl@gmail.com"/>
    <s v="24 - 99979-4541"/>
    <n v="1"/>
    <n v="1"/>
    <n v="1"/>
    <n v="1"/>
  </r>
  <r>
    <n v="78"/>
    <x v="8"/>
    <s v="NICOLE CRISTINE RENSSEN SALDANHA"/>
    <n v="23805"/>
    <s v="nicole.r.saldanha@gmail.com"/>
    <s v="24 - 99868-5168"/>
    <n v="1"/>
    <n v="1"/>
    <n v="1"/>
    <n v="1"/>
  </r>
  <r>
    <n v="79"/>
    <x v="0"/>
    <s v="PATRICIA APARECIDA DE SOUZA COSTA"/>
    <n v="15169"/>
    <s v="patriciasouzacostagp@gmail.com"/>
    <s v="24 - 99267-5643"/>
    <n v="1"/>
    <n v="1"/>
    <n v="1"/>
    <n v="1"/>
  </r>
  <r>
    <n v="80"/>
    <x v="8"/>
    <s v="PAULO ROCHA"/>
    <n v="8023"/>
    <s v="gprocha2009@gmail.com"/>
    <s v="99831-3473"/>
    <n v="1"/>
    <n v="1"/>
    <n v="1"/>
    <n v="1"/>
  </r>
  <r>
    <n v="81"/>
    <x v="5"/>
    <s v="PRISCILA BALBINO MARQUES SILVA"/>
    <n v="25424"/>
    <s v="priscilabmarques@yahoo.com.br"/>
    <s v="98816-7848"/>
    <n v="1"/>
    <n v="1"/>
    <n v="1"/>
    <n v="1"/>
  </r>
  <r>
    <n v="82"/>
    <x v="5"/>
    <s v="PRISCILA FERREIRA NUNES"/>
    <n v="12285"/>
    <s v="diretoriaoperacional.sme@gmail.com"/>
    <s v="99263-6424"/>
    <n v="1"/>
    <n v="1"/>
    <n v="1"/>
    <n v="1"/>
  </r>
  <r>
    <n v="83"/>
    <x v="0"/>
    <s v="PRISCILA MARIA GUIMARÃES NOVAES"/>
    <n v="27774"/>
    <s v="primariagnovaes@gmail.com"/>
    <s v="24 - 99964-7068"/>
    <n v="1"/>
    <n v="1"/>
    <n v="1"/>
    <n v="1"/>
  </r>
  <r>
    <n v="84"/>
    <x v="0"/>
    <s v="PRISCILA PFAFF COELHO"/>
    <n v="21419"/>
    <m/>
    <m/>
    <m/>
    <m/>
    <m/>
    <m/>
  </r>
  <r>
    <n v="85"/>
    <x v="5"/>
    <s v="RAFAEL CAVALLOTI DATTRINO"/>
    <n v="25390"/>
    <s v="rc.pmr@hotmail.com"/>
    <s v="99999-5852"/>
    <n v="1"/>
    <m/>
    <m/>
    <m/>
  </r>
  <r>
    <n v="86"/>
    <x v="9"/>
    <s v="RAMON DA SILVA ALMEIDA"/>
    <n v="42"/>
    <s v="ramon.resenprevi@gmail.com"/>
    <s v="99884-4027"/>
    <n v="1"/>
    <n v="1"/>
    <n v="1"/>
    <n v="1"/>
  </r>
  <r>
    <n v="87"/>
    <x v="0"/>
    <s v="RENATA LOPES DA CONCEIÇÃO"/>
    <n v="25280"/>
    <s v="lopesrenata31@yahoo.com"/>
    <s v="99939-7156"/>
    <n v="1"/>
    <n v="1"/>
    <n v="1"/>
    <n v="1"/>
  </r>
  <r>
    <n v="88"/>
    <x v="0"/>
    <s v="RENATA LOUZADA MOTA DE OLIVEIRA"/>
    <n v="20207"/>
    <s v="renatalouzada86@gmail.com"/>
    <s v="99948-5916"/>
    <n v="1"/>
    <n v="1"/>
    <n v="1"/>
    <m/>
  </r>
  <r>
    <n v="89"/>
    <x v="6"/>
    <s v="RITA DE CÁSSIA DOS SANTOS COSTA"/>
    <n v="23032"/>
    <m/>
    <m/>
    <m/>
    <m/>
    <m/>
    <m/>
  </r>
  <r>
    <n v="90"/>
    <x v="14"/>
    <s v="RITA MARIA SAMPAIO"/>
    <n v="99234"/>
    <s v="rita17-sampaio@hotmail.com"/>
    <s v="24 - 99986-0486"/>
    <m/>
    <n v="1"/>
    <n v="1"/>
    <n v="1"/>
  </r>
  <r>
    <n v="91"/>
    <x v="7"/>
    <s v="ROBERTO RANGEL FILHO"/>
    <n v="25412"/>
    <s v="betorangel8@hotmail.com"/>
    <s v="24 - 99988-3788"/>
    <n v="1"/>
    <n v="1"/>
    <n v="1"/>
    <n v="1"/>
  </r>
  <r>
    <n v="92"/>
    <x v="2"/>
    <s v="RODRIGO ISOLDI"/>
    <n v="267"/>
    <s v="rodisoldi@gmail.com"/>
    <s v="24 - 98836-4163"/>
    <n v="1"/>
    <n v="1"/>
    <n v="1"/>
    <n v="1"/>
  </r>
  <r>
    <n v="93"/>
    <x v="0"/>
    <s v="SABRINA NUNES DA SILVA"/>
    <n v="18908"/>
    <s v="sabrina.policlinicamanejo@gmail.com"/>
    <s v="99947-3915"/>
    <n v="1"/>
    <n v="1"/>
    <n v="1"/>
    <n v="1"/>
  </r>
  <r>
    <n v="94"/>
    <x v="8"/>
    <s v="SAMARA GRANADEIRO RAMOS"/>
    <n v="18586"/>
    <s v="samara_ramos15@yahoo.com.br"/>
    <s v="97402-9426"/>
    <n v="1"/>
    <n v="1"/>
    <n v="1"/>
    <n v="1"/>
  </r>
  <r>
    <n v="95"/>
    <x v="9"/>
    <s v="SEBASTIÃO CÁSSIO DA SILVA"/>
    <n v="8"/>
    <s v="scassiosilva@hotmail.com"/>
    <s v="99822-2326"/>
    <n v="1"/>
    <n v="1"/>
    <n v="1"/>
    <n v="1"/>
  </r>
  <r>
    <n v="96"/>
    <x v="0"/>
    <s v="SOLANGE DE OLIVEIRA MARINATTO"/>
    <n v="18975"/>
    <s v="solmarinatto@hotmail.com"/>
    <s v="(24) 9995-5035"/>
    <n v="1"/>
    <n v="1"/>
    <n v="1"/>
    <n v="1"/>
  </r>
  <r>
    <n v="97"/>
    <x v="0"/>
    <s v="TATIANE FIGUEIREDO FERREIRA"/>
    <n v="21436"/>
    <m/>
    <m/>
    <m/>
    <m/>
    <m/>
    <m/>
  </r>
  <r>
    <n v="98"/>
    <x v="4"/>
    <s v="THIAGO ALMEIDA SATILO FARIA"/>
    <n v="26550"/>
    <s v="thiago-390@outlook.com"/>
    <s v="99849-0112"/>
    <n v="1"/>
    <n v="1"/>
    <n v="1"/>
    <n v="1"/>
  </r>
  <r>
    <n v="99"/>
    <x v="0"/>
    <s v="THIAGO ANECHINNO"/>
    <n v="25377"/>
    <s v="thiagoanechinnrj@gmail.com"/>
    <s v="24 - 99238-6512"/>
    <n v="1"/>
    <n v="1"/>
    <n v="1"/>
    <n v="1"/>
  </r>
  <r>
    <n v="100"/>
    <x v="0"/>
    <s v="THIAGO LEITE SOTTO"/>
    <s v="-"/>
    <s v="thiago.sotto@hotmail.com"/>
    <s v="24 - 99871-8655"/>
    <n v="1"/>
    <n v="1"/>
    <n v="1"/>
    <n v="1"/>
  </r>
  <r>
    <n v="101"/>
    <x v="7"/>
    <s v="THIAGO MIRANDA SOARES"/>
    <n v="25999"/>
    <s v="thiagoms1227@gmail.com"/>
    <s v="24 - 99868-9850"/>
    <n v="1"/>
    <n v="1"/>
    <n v="1"/>
    <m/>
  </r>
  <r>
    <n v="102"/>
    <x v="3"/>
    <s v="THOMAS ELSON LANDIM PEREIRA"/>
    <n v="25076"/>
    <s v="thomaspereira.pmr@gmail.com"/>
    <s v="99985-3094"/>
    <m/>
    <m/>
    <m/>
    <m/>
  </r>
  <r>
    <n v="103"/>
    <x v="15"/>
    <s v="TIAGO VIEIRA MARTINS DA SILVA"/>
    <n v="26381"/>
    <m/>
    <m/>
    <m/>
    <m/>
    <m/>
    <m/>
  </r>
  <r>
    <n v="104"/>
    <x v="2"/>
    <s v="VINICIUS SOUZA DE OLIVEIRA"/>
    <n v="578"/>
    <m/>
    <m/>
    <n v="1"/>
    <m/>
    <n v="1"/>
    <n v="1"/>
  </r>
  <r>
    <n v="105"/>
    <x v="3"/>
    <s v="VITOR MOURA SANTOS"/>
    <n v="25868"/>
    <s v="eng.vitormourasantos@gmail.com"/>
    <s v="99857-0433"/>
    <n v="1"/>
    <n v="1"/>
    <n v="1"/>
    <m/>
  </r>
  <r>
    <n v="106"/>
    <x v="4"/>
    <s v="VITOR SILVA DE ALMEIDA"/>
    <n v="26556"/>
    <s v="vitor_silvadealmeida@yahoo.com.br"/>
    <s v="99231-6830"/>
    <n v="1"/>
    <n v="1"/>
    <n v="1"/>
    <n v="1"/>
  </r>
  <r>
    <n v="107"/>
    <x v="7"/>
    <s v="VITÓRIA LARISSA AMORIM DE SOUZA"/>
    <n v="27863"/>
    <s v="vtrlarissa@gmail.com"/>
    <s v="24 - 981783858"/>
    <n v="1"/>
    <n v="1"/>
    <n v="1"/>
    <m/>
  </r>
  <r>
    <n v="108"/>
    <x v="0"/>
    <s v="VIVIANE MARIA KANHET PAIVA"/>
    <n v="23953"/>
    <s v="vivianekanhet@hotmail.com"/>
    <s v="(24) 99998-5538"/>
    <n v="1"/>
    <n v="1"/>
    <n v="1"/>
    <n v="1"/>
  </r>
  <r>
    <n v="109"/>
    <x v="2"/>
    <s v="JEANE FERREIRA ROSA"/>
    <n v="558"/>
    <s v="jeanerosa.adv@outlook.com"/>
    <s v="24 - 99909-7545"/>
    <n v="1"/>
    <n v="1"/>
    <n v="1"/>
    <n v="1"/>
  </r>
  <r>
    <n v="110"/>
    <x v="0"/>
    <s v="FELIPE QUINANE"/>
    <n v="25890"/>
    <s v="felipe_quinane@hotmail.com"/>
    <m/>
    <n v="1"/>
    <m/>
    <m/>
    <m/>
  </r>
  <r>
    <n v="111"/>
    <x v="16"/>
    <s v="MARCELA SOARES DE ABREU"/>
    <n v="26988"/>
    <s v="m70abreu@gmail.com"/>
    <s v="24 - 99215-8045"/>
    <n v="1"/>
    <n v="1"/>
    <n v="1"/>
    <n v="1"/>
  </r>
  <r>
    <n v="112"/>
    <x v="16"/>
    <s v="RONALDO GOMES"/>
    <n v="23288"/>
    <m/>
    <s v="98166-0100"/>
    <n v="1"/>
    <n v="1"/>
    <m/>
    <m/>
  </r>
  <r>
    <n v="113"/>
    <x v="0"/>
    <s v="FREDERICO LEITE COSTA"/>
    <n v="25338"/>
    <s v="fredericolcosta@hotmail.com"/>
    <s v="24 - 998134092"/>
    <m/>
    <n v="1"/>
    <m/>
    <m/>
  </r>
  <r>
    <n v="114"/>
    <x v="6"/>
    <s v="RAFAEL VALIM FERNANDES"/>
    <m/>
    <s v="rafael.valim.fernandes@gmail.com"/>
    <s v="24 - 92000-6696"/>
    <m/>
    <m/>
    <n v="1"/>
    <n v="1"/>
  </r>
  <r>
    <m/>
    <x v="17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>
  <location ref="A2:F21" firstHeaderRow="0" firstDataRow="1" firstDataCol="1"/>
  <pivotFields count="10">
    <pivotField dataField="1" subtotalTop="0" showAll="0"/>
    <pivotField axis="axisRow" subtotalTop="0" showAll="0">
      <items count="19">
        <item x="1"/>
        <item x="2"/>
        <item x="8"/>
        <item x="12"/>
        <item x="7"/>
        <item x="9"/>
        <item x="14"/>
        <item x="13"/>
        <item x="10"/>
        <item x="6"/>
        <item x="4"/>
        <item x="5"/>
        <item x="16"/>
        <item x="15"/>
        <item x="3"/>
        <item x="0"/>
        <item x="11"/>
        <item x="17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  <pivotField dataField="1" subtotalTop="0" showAll="0"/>
    <pivotField dataField="1" subtotalTop="0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agem de ITEM" fld="0" subtotal="count" baseField="1" baseItem="0"/>
    <dataField name="Contagem de 26/01/2023 MANHÃ" fld="6" subtotal="count" baseField="0" baseItem="0"/>
    <dataField name="Contagem de 26/01/2023 TARDE" fld="7" subtotal="count" baseField="0" baseItem="0"/>
    <dataField name="Contagem de 27/01/2023 MANHÃ" fld="8" subtotal="count" baseField="0" baseItem="0"/>
    <dataField name="Contagem de 27/01/2023 TARDE" fld="9" subtotal="count" baseField="0" baseItem="0"/>
  </dataFields>
  <formats count="14"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dataOnly="0" labelOnly="1" fieldPosition="0">
        <references count="1">
          <reference field="1" count="0"/>
        </references>
      </pivotArea>
    </format>
    <format dxfId="35">
      <pivotArea field="1" type="button" dataOnly="0" labelOnly="1" outline="0" axis="axisRow" fieldPosition="0"/>
    </format>
    <format dxfId="34">
      <pivotArea field="1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grandRow="1" outline="0" collapsedLevelsAreSubtotals="1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:F20" firstHeaderRow="0" firstDataRow="1" firstDataCol="1"/>
  <pivotFields count="10">
    <pivotField dataField="1" showAll="0"/>
    <pivotField axis="axisRow" showAll="0">
      <items count="19">
        <item x="1"/>
        <item x="2"/>
        <item x="8"/>
        <item x="12"/>
        <item x="7"/>
        <item x="9"/>
        <item x="14"/>
        <item x="13"/>
        <item x="10"/>
        <item x="6"/>
        <item x="4"/>
        <item x="5"/>
        <item x="16"/>
        <item x="15"/>
        <item x="3"/>
        <item x="0"/>
        <item x="11"/>
        <item h="1" x="17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ntagem de ITEM" fld="0" subtotal="count" baseField="0" baseItem="0"/>
    <dataField name="Contagem de 26/01/2023 MANHÃ" fld="6" subtotal="count" baseField="0" baseItem="0"/>
    <dataField name="Contagem de 26/01/2023 TARDE" fld="7" subtotal="count" baseField="0" baseItem="0"/>
    <dataField name="Contagem de 27/01/2023 MANHÃ" fld="8" subtotal="count" baseField="0" baseItem="0"/>
    <dataField name="Contagem de 27/01/2023 TARDE" fld="9" subtotal="count" baseField="0" baseItem="0"/>
  </dataFields>
  <formats count="7"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field="1" type="button" dataOnly="0" labelOnly="1" outline="0" axis="axisRow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">
      <pivotArea outline="0" collapsedLevelsAreSubtotals="1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6">
  <location ref="D1:E19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umFmtId="9" showAll="0"/>
    <pivotField numFmtId="9" showAll="0"/>
    <pivotField dataField="1" numFmtId="9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a de % de Participação do Órgão no Evento" fld="3" baseField="0" baseItem="0"/>
  </dataFields>
  <formats count="7">
    <format dxfId="6">
      <pivotArea field="0" type="button" dataOnly="0" labelOnly="1" outline="0" axis="axisRow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chartFormats count="18">
    <chartFormat chart="1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3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3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3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3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3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3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3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3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3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3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3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3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3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3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3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3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1">
  <location ref="A1:B19" firstHeaderRow="1" firstDataRow="1" firstDataCol="1"/>
  <pivotFields count="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umFmtId="9" showAll="0"/>
    <pivotField dataField="1" numFmtId="9" showAll="0"/>
    <pivotField numFmtId="9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a de % de Participação Total " fld="2" baseField="0" baseItem="0"/>
  </dataFields>
  <formats count="14"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</format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TOR" sourceName="SETOR">
  <pivotTables>
    <pivotTable tabId="29" name="Tabela dinâmica2"/>
  </pivotTables>
  <data>
    <tabular pivotCacheId="1">
      <items count="18">
        <i x="1" s="1"/>
        <i x="2" s="1"/>
        <i x="8" s="1"/>
        <i x="12" s="1"/>
        <i x="7" s="1"/>
        <i x="9" s="1"/>
        <i x="14" s="1"/>
        <i x="13" s="1"/>
        <i x="10" s="1"/>
        <i x="6" s="1"/>
        <i x="4" s="1"/>
        <i x="5" s="1"/>
        <i x="16" s="1"/>
        <i x="15" s="1"/>
        <i x="3" s="1"/>
        <i x="0" s="1"/>
        <i x="11" s="1"/>
        <i x="17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ETOR" cache="SegmentaçãodeDados_SETOR" caption="SETOR" columnCount="2" style="SlicerStyleDark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van.a.menandro@gmail.com" TargetMode="External"/><Relationship Id="rId21" Type="http://schemas.openxmlformats.org/officeDocument/2006/relationships/hyperlink" Target="mailto:mariaclarafontanezi@gmail.com" TargetMode="External"/><Relationship Id="rId42" Type="http://schemas.openxmlformats.org/officeDocument/2006/relationships/hyperlink" Target="mailto:manudalpra@gmail.com" TargetMode="External"/><Relationship Id="rId47" Type="http://schemas.openxmlformats.org/officeDocument/2006/relationships/hyperlink" Target="mailto:adilsonmagalhaes76@gmail.com" TargetMode="External"/><Relationship Id="rId63" Type="http://schemas.openxmlformats.org/officeDocument/2006/relationships/hyperlink" Target="mailto:daniibarreto24@gmail.com" TargetMode="External"/><Relationship Id="rId68" Type="http://schemas.openxmlformats.org/officeDocument/2006/relationships/hyperlink" Target="mailto:vivianekanhet@hotmail.com" TargetMode="External"/><Relationship Id="rId84" Type="http://schemas.openxmlformats.org/officeDocument/2006/relationships/hyperlink" Target="mailto:cafodontoresende@yahoo.com.br" TargetMode="External"/><Relationship Id="rId89" Type="http://schemas.openxmlformats.org/officeDocument/2006/relationships/hyperlink" Target="mailto:anaelisaandrade08@hotmail.com" TargetMode="External"/><Relationship Id="rId112" Type="http://schemas.openxmlformats.org/officeDocument/2006/relationships/hyperlink" Target="mailto:lidianegoes77@hotmail.com" TargetMode="External"/><Relationship Id="rId16" Type="http://schemas.openxmlformats.org/officeDocument/2006/relationships/hyperlink" Target="mailto:coordeformacao.educar@gmail.com" TargetMode="External"/><Relationship Id="rId107" Type="http://schemas.openxmlformats.org/officeDocument/2006/relationships/hyperlink" Target="mailto:sheila.gomes.oliveira44@gmail.com" TargetMode="External"/><Relationship Id="rId11" Type="http://schemas.openxmlformats.org/officeDocument/2006/relationships/hyperlink" Target="mailto:jpaulino.r@gmail.com" TargetMode="External"/><Relationship Id="rId32" Type="http://schemas.openxmlformats.org/officeDocument/2006/relationships/hyperlink" Target="mailto:gilson.barboza@hotmail.com" TargetMode="External"/><Relationship Id="rId37" Type="http://schemas.openxmlformats.org/officeDocument/2006/relationships/hyperlink" Target="mailto:niam_resende@yahoo.com.br" TargetMode="External"/><Relationship Id="rId53" Type="http://schemas.openxmlformats.org/officeDocument/2006/relationships/hyperlink" Target="mailto:vitor_silvadealmeida@yahoo.com.br" TargetMode="External"/><Relationship Id="rId58" Type="http://schemas.openxmlformats.org/officeDocument/2006/relationships/hyperlink" Target="mailto:nedabreu2015@gmail.com" TargetMode="External"/><Relationship Id="rId74" Type="http://schemas.openxmlformats.org/officeDocument/2006/relationships/hyperlink" Target="mailto:solmarinatto@hotmail.com" TargetMode="External"/><Relationship Id="rId79" Type="http://schemas.openxmlformats.org/officeDocument/2006/relationships/hyperlink" Target="mailto:bbrettas@id.uff.br" TargetMode="External"/><Relationship Id="rId102" Type="http://schemas.openxmlformats.org/officeDocument/2006/relationships/hyperlink" Target="mailto:engbrunofialho@gmail.com" TargetMode="External"/><Relationship Id="rId123" Type="http://schemas.openxmlformats.org/officeDocument/2006/relationships/hyperlink" Target="mailto:ti@resende.rj.gov.br" TargetMode="External"/><Relationship Id="rId128" Type="http://schemas.openxmlformats.org/officeDocument/2006/relationships/hyperlink" Target="mailto:jeanerosa.adv@outlook.com" TargetMode="External"/><Relationship Id="rId5" Type="http://schemas.openxmlformats.org/officeDocument/2006/relationships/hyperlink" Target="mailto:paulomenandro.9@gmail.com" TargetMode="External"/><Relationship Id="rId90" Type="http://schemas.openxmlformats.org/officeDocument/2006/relationships/hyperlink" Target="mailto:anderson.luribe@hotmail.com" TargetMode="External"/><Relationship Id="rId95" Type="http://schemas.openxmlformats.org/officeDocument/2006/relationships/hyperlink" Target="mailto:engbrunoneves@gmail.com" TargetMode="External"/><Relationship Id="rId22" Type="http://schemas.openxmlformats.org/officeDocument/2006/relationships/hyperlink" Target="mailto:grasinhasouzacaua@gmail.com" TargetMode="External"/><Relationship Id="rId27" Type="http://schemas.openxmlformats.org/officeDocument/2006/relationships/hyperlink" Target="mailto:engmariaramos@gmail.com" TargetMode="External"/><Relationship Id="rId43" Type="http://schemas.openxmlformats.org/officeDocument/2006/relationships/hyperlink" Target="mailto:alanaav@hotmail.com" TargetMode="External"/><Relationship Id="rId48" Type="http://schemas.openxmlformats.org/officeDocument/2006/relationships/hyperlink" Target="mailto:andersoncazati24@outlook.com.br" TargetMode="External"/><Relationship Id="rId64" Type="http://schemas.openxmlformats.org/officeDocument/2006/relationships/hyperlink" Target="mailto:alessandraclume12@gmail.com" TargetMode="External"/><Relationship Id="rId69" Type="http://schemas.openxmlformats.org/officeDocument/2006/relationships/hyperlink" Target="mailto:almeidaluu@hotmail.com" TargetMode="External"/><Relationship Id="rId113" Type="http://schemas.openxmlformats.org/officeDocument/2006/relationships/hyperlink" Target="mailto:daniele.sabara@gmail.com" TargetMode="External"/><Relationship Id="rId118" Type="http://schemas.openxmlformats.org/officeDocument/2006/relationships/hyperlink" Target="mailto:alexvdelima@hotmail.com" TargetMode="External"/><Relationship Id="rId80" Type="http://schemas.openxmlformats.org/officeDocument/2006/relationships/hyperlink" Target="mailto:m.vieirasouza@bol.com.br" TargetMode="External"/><Relationship Id="rId85" Type="http://schemas.openxmlformats.org/officeDocument/2006/relationships/hyperlink" Target="mailto:meglin1987@gmail.com" TargetMode="External"/><Relationship Id="rId12" Type="http://schemas.openxmlformats.org/officeDocument/2006/relationships/hyperlink" Target="mailto:diretoriaoperacional.sme@gmail.com" TargetMode="External"/><Relationship Id="rId17" Type="http://schemas.openxmlformats.org/officeDocument/2006/relationships/hyperlink" Target="mailto:asspedagogica.educar@gmail.com" TargetMode="External"/><Relationship Id="rId33" Type="http://schemas.openxmlformats.org/officeDocument/2006/relationships/hyperlink" Target="mailto:mfafaferreira2017@gmail.com" TargetMode="External"/><Relationship Id="rId38" Type="http://schemas.openxmlformats.org/officeDocument/2006/relationships/hyperlink" Target="mailto:cintia_emi@yahoo.com.br" TargetMode="External"/><Relationship Id="rId59" Type="http://schemas.openxmlformats.org/officeDocument/2006/relationships/hyperlink" Target="mailto:calebac@gmail.com" TargetMode="External"/><Relationship Id="rId103" Type="http://schemas.openxmlformats.org/officeDocument/2006/relationships/hyperlink" Target="mailto:jwcarvalho54@gmail.com" TargetMode="External"/><Relationship Id="rId108" Type="http://schemas.openxmlformats.org/officeDocument/2006/relationships/hyperlink" Target="mailto:ti.infra@resende.rj.gov.br" TargetMode="External"/><Relationship Id="rId124" Type="http://schemas.openxmlformats.org/officeDocument/2006/relationships/hyperlink" Target="mailto:scassiosilva@hotmail.com" TargetMode="External"/><Relationship Id="rId129" Type="http://schemas.openxmlformats.org/officeDocument/2006/relationships/hyperlink" Target="mailto:josianepacheco1@outlook.com" TargetMode="External"/><Relationship Id="rId54" Type="http://schemas.openxmlformats.org/officeDocument/2006/relationships/hyperlink" Target="mailto:thiago-390@outlook.com" TargetMode="External"/><Relationship Id="rId70" Type="http://schemas.openxmlformats.org/officeDocument/2006/relationships/hyperlink" Target="mailto:lilianflores_@hotmail.com" TargetMode="External"/><Relationship Id="rId75" Type="http://schemas.openxmlformats.org/officeDocument/2006/relationships/hyperlink" Target="mailto:marcella.mmartini@gmail.com" TargetMode="External"/><Relationship Id="rId91" Type="http://schemas.openxmlformats.org/officeDocument/2006/relationships/hyperlink" Target="mailto:eng.vitormourasantos@gmail.com" TargetMode="External"/><Relationship Id="rId96" Type="http://schemas.openxmlformats.org/officeDocument/2006/relationships/hyperlink" Target="mailto:calverne14@gmail.com" TargetMode="External"/><Relationship Id="rId1" Type="http://schemas.openxmlformats.org/officeDocument/2006/relationships/hyperlink" Target="mailto:ailton.j.ferreira@hotmail.com" TargetMode="External"/><Relationship Id="rId6" Type="http://schemas.openxmlformats.org/officeDocument/2006/relationships/hyperlink" Target="mailto:pedroempresa@yahoo.com.br" TargetMode="External"/><Relationship Id="rId23" Type="http://schemas.openxmlformats.org/officeDocument/2006/relationships/hyperlink" Target="mailto:cristianeporceno@gmail.com" TargetMode="External"/><Relationship Id="rId28" Type="http://schemas.openxmlformats.org/officeDocument/2006/relationships/hyperlink" Target="mailto:gabriellaneves96@hotmail.com" TargetMode="External"/><Relationship Id="rId49" Type="http://schemas.openxmlformats.org/officeDocument/2006/relationships/hyperlink" Target="mailto:cadastrounico.resende@hotmail.com" TargetMode="External"/><Relationship Id="rId114" Type="http://schemas.openxmlformats.org/officeDocument/2006/relationships/hyperlink" Target="mailto:tiago.silva@resende.rj.gov.br" TargetMode="External"/><Relationship Id="rId119" Type="http://schemas.openxmlformats.org/officeDocument/2006/relationships/hyperlink" Target="mailto:camilaalves.pmr@gmail.com" TargetMode="External"/><Relationship Id="rId44" Type="http://schemas.openxmlformats.org/officeDocument/2006/relationships/hyperlink" Target="mailto:psimarceloflopes@gmail.com" TargetMode="External"/><Relationship Id="rId60" Type="http://schemas.openxmlformats.org/officeDocument/2006/relationships/hyperlink" Target="mailto:nataliacffernandes@hotmail.com" TargetMode="External"/><Relationship Id="rId65" Type="http://schemas.openxmlformats.org/officeDocument/2006/relationships/hyperlink" Target="mailto:jaq.ssantos@hotmail.com" TargetMode="External"/><Relationship Id="rId81" Type="http://schemas.openxmlformats.org/officeDocument/2006/relationships/hyperlink" Target="mailto:adv.mariseggiaro@gmail.com" TargetMode="External"/><Relationship Id="rId86" Type="http://schemas.openxmlformats.org/officeDocument/2006/relationships/hyperlink" Target="mailto:lourencodanisantos@gmail.com" TargetMode="External"/><Relationship Id="rId130" Type="http://schemas.openxmlformats.org/officeDocument/2006/relationships/hyperlink" Target="mailto:llemedasilva@gmail.com" TargetMode="External"/><Relationship Id="rId13" Type="http://schemas.openxmlformats.org/officeDocument/2006/relationships/hyperlink" Target="mailto:gaulemos@yahoo.com.br" TargetMode="External"/><Relationship Id="rId18" Type="http://schemas.openxmlformats.org/officeDocument/2006/relationships/hyperlink" Target="mailto:dirinclusao.educar@gmail.com" TargetMode="External"/><Relationship Id="rId39" Type="http://schemas.openxmlformats.org/officeDocument/2006/relationships/hyperlink" Target="mailto:sirlene.psicologa@gmail.com" TargetMode="External"/><Relationship Id="rId109" Type="http://schemas.openxmlformats.org/officeDocument/2006/relationships/hyperlink" Target="mailto:gmagalha@gmail.com" TargetMode="External"/><Relationship Id="rId34" Type="http://schemas.openxmlformats.org/officeDocument/2006/relationships/hyperlink" Target="mailto:coordeja.educar@gmail.com" TargetMode="External"/><Relationship Id="rId50" Type="http://schemas.openxmlformats.org/officeDocument/2006/relationships/hyperlink" Target="mailto:jnn.costa@gmail.com" TargetMode="External"/><Relationship Id="rId55" Type="http://schemas.openxmlformats.org/officeDocument/2006/relationships/hyperlink" Target="mailto:diniz.regiane@gmail.com" TargetMode="External"/><Relationship Id="rId76" Type="http://schemas.openxmlformats.org/officeDocument/2006/relationships/hyperlink" Target="mailto:patriciasouzacostagp@gmail.com" TargetMode="External"/><Relationship Id="rId97" Type="http://schemas.openxmlformats.org/officeDocument/2006/relationships/hyperlink" Target="mailto:fernandawall.eng@gmail.com" TargetMode="External"/><Relationship Id="rId104" Type="http://schemas.openxmlformats.org/officeDocument/2006/relationships/hyperlink" Target="mailto:sergiane@gmail.com" TargetMode="External"/><Relationship Id="rId120" Type="http://schemas.openxmlformats.org/officeDocument/2006/relationships/hyperlink" Target="mailto:mariaclarapimentel@yahoo.com.br" TargetMode="External"/><Relationship Id="rId125" Type="http://schemas.openxmlformats.org/officeDocument/2006/relationships/hyperlink" Target="mailto:ramon.resenprevi@gmail.com" TargetMode="External"/><Relationship Id="rId7" Type="http://schemas.openxmlformats.org/officeDocument/2006/relationships/hyperlink" Target="mailto:patrimonio-sme@outlook.com" TargetMode="External"/><Relationship Id="rId71" Type="http://schemas.openxmlformats.org/officeDocument/2006/relationships/hyperlink" Target="mailto:carolinabcf04@gmail.com" TargetMode="External"/><Relationship Id="rId92" Type="http://schemas.openxmlformats.org/officeDocument/2006/relationships/hyperlink" Target="mailto:marianaxavier.c@hotmail.com" TargetMode="External"/><Relationship Id="rId2" Type="http://schemas.openxmlformats.org/officeDocument/2006/relationships/hyperlink" Target="mailto:chagas.alexandre@gmail.com" TargetMode="External"/><Relationship Id="rId29" Type="http://schemas.openxmlformats.org/officeDocument/2006/relationships/hyperlink" Target="mailto:engbrenerdamasio@outlook.com" TargetMode="External"/><Relationship Id="rId24" Type="http://schemas.openxmlformats.org/officeDocument/2006/relationships/hyperlink" Target="mailto:mariaceliacidral@gmail.com" TargetMode="External"/><Relationship Id="rId40" Type="http://schemas.openxmlformats.org/officeDocument/2006/relationships/hyperlink" Target="mailto:familiaacolhedoraresende@yahoo.com.br" TargetMode="External"/><Relationship Id="rId45" Type="http://schemas.openxmlformats.org/officeDocument/2006/relationships/hyperlink" Target="mailto:almoxarifadoSMASDH033@gmail.com" TargetMode="External"/><Relationship Id="rId66" Type="http://schemas.openxmlformats.org/officeDocument/2006/relationships/hyperlink" Target="mailto:luispetrili@gmail.com" TargetMode="External"/><Relationship Id="rId87" Type="http://schemas.openxmlformats.org/officeDocument/2006/relationships/hyperlink" Target="mailto:hellena.nog@gmail.com" TargetMode="External"/><Relationship Id="rId110" Type="http://schemas.openxmlformats.org/officeDocument/2006/relationships/hyperlink" Target="mailto:transporteassistencia@gmail.com" TargetMode="External"/><Relationship Id="rId115" Type="http://schemas.openxmlformats.org/officeDocument/2006/relationships/hyperlink" Target="mailto:sebastiaobalieiro@gmail.com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elainetcrezende@gmail.com" TargetMode="External"/><Relationship Id="rId82" Type="http://schemas.openxmlformats.org/officeDocument/2006/relationships/hyperlink" Target="mailto:janete_neves_100@hotmail.com" TargetMode="External"/><Relationship Id="rId19" Type="http://schemas.openxmlformats.org/officeDocument/2006/relationships/hyperlink" Target="mailto:coordinclusao.educar@gmail.com" TargetMode="External"/><Relationship Id="rId14" Type="http://schemas.openxmlformats.org/officeDocument/2006/relationships/hyperlink" Target="mailto:marco.barboza@resende.rj.gov.br" TargetMode="External"/><Relationship Id="rId30" Type="http://schemas.openxmlformats.org/officeDocument/2006/relationships/hyperlink" Target="mailto:rc.pmr@hotmail.com" TargetMode="External"/><Relationship Id="rId35" Type="http://schemas.openxmlformats.org/officeDocument/2006/relationships/hyperlink" Target="mailto:casadaacolhidaresende@yahoo.com.br" TargetMode="External"/><Relationship Id="rId56" Type="http://schemas.openxmlformats.org/officeDocument/2006/relationships/hyperlink" Target="mailto:ana.anapaulamatos@gmail.com" TargetMode="External"/><Relationship Id="rId77" Type="http://schemas.openxmlformats.org/officeDocument/2006/relationships/hyperlink" Target="mailto:hvmresende@gmail.com" TargetMode="External"/><Relationship Id="rId100" Type="http://schemas.openxmlformats.org/officeDocument/2006/relationships/hyperlink" Target="mailto:moreiracamila@hotmail.com" TargetMode="External"/><Relationship Id="rId105" Type="http://schemas.openxmlformats.org/officeDocument/2006/relationships/hyperlink" Target="mailto:thomaspereira.pmr@gmail.com" TargetMode="External"/><Relationship Id="rId126" Type="http://schemas.openxmlformats.org/officeDocument/2006/relationships/hyperlink" Target="mailto:mmila.p@hotmail.com" TargetMode="External"/><Relationship Id="rId8" Type="http://schemas.openxmlformats.org/officeDocument/2006/relationships/hyperlink" Target="mailto:brasan.sme@hotmail.com" TargetMode="External"/><Relationship Id="rId51" Type="http://schemas.openxmlformats.org/officeDocument/2006/relationships/hyperlink" Target="mailto:juliamaria.almeida@hotmail.com" TargetMode="External"/><Relationship Id="rId72" Type="http://schemas.openxmlformats.org/officeDocument/2006/relationships/hyperlink" Target="mailto:isis@diagnoselaboratorio.com.br" TargetMode="External"/><Relationship Id="rId93" Type="http://schemas.openxmlformats.org/officeDocument/2006/relationships/hyperlink" Target="mailto:yoshihara.suzana@gmail.com" TargetMode="External"/><Relationship Id="rId98" Type="http://schemas.openxmlformats.org/officeDocument/2006/relationships/hyperlink" Target="mailto:janainalavinas@hotmail.com" TargetMode="External"/><Relationship Id="rId121" Type="http://schemas.openxmlformats.org/officeDocument/2006/relationships/hyperlink" Target="mailto:valetransporte.adm@gmail.com" TargetMode="External"/><Relationship Id="rId3" Type="http://schemas.openxmlformats.org/officeDocument/2006/relationships/hyperlink" Target="mailto:celitasantos43@gmail.com" TargetMode="External"/><Relationship Id="rId25" Type="http://schemas.openxmlformats.org/officeDocument/2006/relationships/hyperlink" Target="mailto:engthamires.pmr@gmail.com" TargetMode="External"/><Relationship Id="rId46" Type="http://schemas.openxmlformats.org/officeDocument/2006/relationships/hyperlink" Target="mailto:transporteassistencia@gmail.com" TargetMode="External"/><Relationship Id="rId67" Type="http://schemas.openxmlformats.org/officeDocument/2006/relationships/hyperlink" Target="mailto:cafmedresende@yahoo.com.br" TargetMode="External"/><Relationship Id="rId116" Type="http://schemas.openxmlformats.org/officeDocument/2006/relationships/hyperlink" Target="mailto:thathaglima@hotmail.com" TargetMode="External"/><Relationship Id="rId20" Type="http://schemas.openxmlformats.org/officeDocument/2006/relationships/hyperlink" Target="mailto:priscilabmarques@yahoo.com.br" TargetMode="External"/><Relationship Id="rId41" Type="http://schemas.openxmlformats.org/officeDocument/2006/relationships/hyperlink" Target="mailto:carina.SMASDH@gmail.com" TargetMode="External"/><Relationship Id="rId62" Type="http://schemas.openxmlformats.org/officeDocument/2006/relationships/hyperlink" Target="mailto:neusafachim@resende.rj.gov.br" TargetMode="External"/><Relationship Id="rId83" Type="http://schemas.openxmlformats.org/officeDocument/2006/relationships/hyperlink" Target="mailto:raonefernandes@gmail.com" TargetMode="External"/><Relationship Id="rId88" Type="http://schemas.openxmlformats.org/officeDocument/2006/relationships/hyperlink" Target="mailto:flaviombcarvalho@hotmail.com" TargetMode="External"/><Relationship Id="rId111" Type="http://schemas.openxmlformats.org/officeDocument/2006/relationships/hyperlink" Target="mailto:vinicius_marcus@id.uff.br" TargetMode="External"/><Relationship Id="rId15" Type="http://schemas.openxmlformats.org/officeDocument/2006/relationships/hyperlink" Target="mailto:suelen_cfr@yahoo.com.br" TargetMode="External"/><Relationship Id="rId36" Type="http://schemas.openxmlformats.org/officeDocument/2006/relationships/hyperlink" Target="mailto:janette.assistencia@gmail.com" TargetMode="External"/><Relationship Id="rId57" Type="http://schemas.openxmlformats.org/officeDocument/2006/relationships/hyperlink" Target="mailto:claudiamiglioli@hotmail.com" TargetMode="External"/><Relationship Id="rId106" Type="http://schemas.openxmlformats.org/officeDocument/2006/relationships/hyperlink" Target="mailto:lucisister2@yahoo.com.br" TargetMode="External"/><Relationship Id="rId127" Type="http://schemas.openxmlformats.org/officeDocument/2006/relationships/hyperlink" Target="mailto:contratos@cmresende.rj.gov.br" TargetMode="External"/><Relationship Id="rId10" Type="http://schemas.openxmlformats.org/officeDocument/2006/relationships/hyperlink" Target="mailto:admsmemanut@gmail.com" TargetMode="External"/><Relationship Id="rId31" Type="http://schemas.openxmlformats.org/officeDocument/2006/relationships/hyperlink" Target="mailto:contatobsouza@gmail.com" TargetMode="External"/><Relationship Id="rId52" Type="http://schemas.openxmlformats.org/officeDocument/2006/relationships/hyperlink" Target="mailto:stefani_moreira@hotmail.com" TargetMode="External"/><Relationship Id="rId73" Type="http://schemas.openxmlformats.org/officeDocument/2006/relationships/hyperlink" Target="mailto:cczderesende@hotmail.com" TargetMode="External"/><Relationship Id="rId78" Type="http://schemas.openxmlformats.org/officeDocument/2006/relationships/hyperlink" Target="mailto:damarisgolfeto@yahoo.com.br" TargetMode="External"/><Relationship Id="rId94" Type="http://schemas.openxmlformats.org/officeDocument/2006/relationships/hyperlink" Target="mailto:jhenifer.m.soares@gmail.com" TargetMode="External"/><Relationship Id="rId99" Type="http://schemas.openxmlformats.org/officeDocument/2006/relationships/hyperlink" Target="mailto:domenicadacosta@gmail.com" TargetMode="External"/><Relationship Id="rId101" Type="http://schemas.openxmlformats.org/officeDocument/2006/relationships/hyperlink" Target="mailto:eng.andre.dra@gmail.com" TargetMode="External"/><Relationship Id="rId122" Type="http://schemas.openxmlformats.org/officeDocument/2006/relationships/hyperlink" Target="mailto:refeitorio.pmr@gmail.com" TargetMode="External"/><Relationship Id="rId4" Type="http://schemas.openxmlformats.org/officeDocument/2006/relationships/hyperlink" Target="mailto:almeidamarcia298@gmail.com" TargetMode="External"/><Relationship Id="rId9" Type="http://schemas.openxmlformats.org/officeDocument/2006/relationships/hyperlink" Target="mailto:transportesme2020@yahoo.com" TargetMode="External"/><Relationship Id="rId26" Type="http://schemas.openxmlformats.org/officeDocument/2006/relationships/hyperlink" Target="mailto:engalicialima@g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lmeidaluu@hotmail.com" TargetMode="External"/><Relationship Id="rId21" Type="http://schemas.openxmlformats.org/officeDocument/2006/relationships/hyperlink" Target="mailto:isis@diagnoselaboratorio.com.br" TargetMode="External"/><Relationship Id="rId42" Type="http://schemas.openxmlformats.org/officeDocument/2006/relationships/hyperlink" Target="mailto:diretoriaoperacional.sme@gmail.com" TargetMode="External"/><Relationship Id="rId47" Type="http://schemas.openxmlformats.org/officeDocument/2006/relationships/hyperlink" Target="mailto:drigcastro@yahoo.com.br" TargetMode="External"/><Relationship Id="rId63" Type="http://schemas.openxmlformats.org/officeDocument/2006/relationships/hyperlink" Target="mailto:ivelecunha@hotmail.com" TargetMode="External"/><Relationship Id="rId68" Type="http://schemas.openxmlformats.org/officeDocument/2006/relationships/hyperlink" Target="mailto:lucinetelourdes@gmail.com" TargetMode="External"/><Relationship Id="rId84" Type="http://schemas.openxmlformats.org/officeDocument/2006/relationships/hyperlink" Target="mailto:betorangel8@hotmail.com" TargetMode="External"/><Relationship Id="rId89" Type="http://schemas.openxmlformats.org/officeDocument/2006/relationships/hyperlink" Target="mailto:thiago.sotto@hotmail.com" TargetMode="External"/><Relationship Id="rId16" Type="http://schemas.openxmlformats.org/officeDocument/2006/relationships/hyperlink" Target="mailto:josianepacheco1@outlook.com" TargetMode="External"/><Relationship Id="rId11" Type="http://schemas.openxmlformats.org/officeDocument/2006/relationships/hyperlink" Target="mailto:eng.andre.dra@gmail.com" TargetMode="External"/><Relationship Id="rId32" Type="http://schemas.openxmlformats.org/officeDocument/2006/relationships/hyperlink" Target="mailto:engbrenerdamasio@outlook.com" TargetMode="External"/><Relationship Id="rId37" Type="http://schemas.openxmlformats.org/officeDocument/2006/relationships/hyperlink" Target="mailto:brasan.sme@hotmail.com" TargetMode="External"/><Relationship Id="rId53" Type="http://schemas.openxmlformats.org/officeDocument/2006/relationships/hyperlink" Target="mailto:camilandeus@hotmail.com" TargetMode="External"/><Relationship Id="rId58" Type="http://schemas.openxmlformats.org/officeDocument/2006/relationships/hyperlink" Target="mailto:felipebesouchet@iccoup.com" TargetMode="External"/><Relationship Id="rId74" Type="http://schemas.openxmlformats.org/officeDocument/2006/relationships/hyperlink" Target="mailto:matheus.santos2498@gmail.com" TargetMode="External"/><Relationship Id="rId79" Type="http://schemas.openxmlformats.org/officeDocument/2006/relationships/hyperlink" Target="mailto:gprocha2009@gmail.com" TargetMode="External"/><Relationship Id="rId5" Type="http://schemas.openxmlformats.org/officeDocument/2006/relationships/hyperlink" Target="mailto:thiago-390@outlook.com" TargetMode="External"/><Relationship Id="rId90" Type="http://schemas.openxmlformats.org/officeDocument/2006/relationships/hyperlink" Target="mailto:thiagoms1227@gmail.com" TargetMode="External"/><Relationship Id="rId95" Type="http://schemas.openxmlformats.org/officeDocument/2006/relationships/hyperlink" Target="mailto:ariadnesouza.pmr@gmail.com" TargetMode="External"/><Relationship Id="rId22" Type="http://schemas.openxmlformats.org/officeDocument/2006/relationships/hyperlink" Target="mailto:lilianflores_@hotmail.com" TargetMode="External"/><Relationship Id="rId27" Type="http://schemas.openxmlformats.org/officeDocument/2006/relationships/hyperlink" Target="mailto:adv.mariseggiaro@gmail.com" TargetMode="External"/><Relationship Id="rId43" Type="http://schemas.openxmlformats.org/officeDocument/2006/relationships/hyperlink" Target="mailto:rc.pmr@hotmail.com" TargetMode="External"/><Relationship Id="rId48" Type="http://schemas.openxmlformats.org/officeDocument/2006/relationships/hyperlink" Target="mailto:albertoangeloassis@bol.com.br" TargetMode="External"/><Relationship Id="rId64" Type="http://schemas.openxmlformats.org/officeDocument/2006/relationships/hyperlink" Target="mailto:jorge.delespostis@hotmail.com" TargetMode="External"/><Relationship Id="rId69" Type="http://schemas.openxmlformats.org/officeDocument/2006/relationships/hyperlink" Target="mailto:lucasbsouza54@gmail.com" TargetMode="External"/><Relationship Id="rId80" Type="http://schemas.openxmlformats.org/officeDocument/2006/relationships/hyperlink" Target="mailto:primariagnovaes@gmail.com" TargetMode="External"/><Relationship Id="rId85" Type="http://schemas.openxmlformats.org/officeDocument/2006/relationships/hyperlink" Target="mailto:rodisoldi@gmail.com" TargetMode="External"/><Relationship Id="rId3" Type="http://schemas.openxmlformats.org/officeDocument/2006/relationships/hyperlink" Target="mailto:juliamaria.almeida@hotmail.com" TargetMode="External"/><Relationship Id="rId12" Type="http://schemas.openxmlformats.org/officeDocument/2006/relationships/hyperlink" Target="mailto:thomaspereira.pmr@gmail.com" TargetMode="External"/><Relationship Id="rId17" Type="http://schemas.openxmlformats.org/officeDocument/2006/relationships/hyperlink" Target="mailto:alessandraclume12@gmail.com" TargetMode="External"/><Relationship Id="rId25" Type="http://schemas.openxmlformats.org/officeDocument/2006/relationships/hyperlink" Target="mailto:marcella.mmartini@gmail.com" TargetMode="External"/><Relationship Id="rId33" Type="http://schemas.openxmlformats.org/officeDocument/2006/relationships/hyperlink" Target="mailto:contatobsouza@gmail.com" TargetMode="External"/><Relationship Id="rId38" Type="http://schemas.openxmlformats.org/officeDocument/2006/relationships/hyperlink" Target="mailto:marco.barboza@resende.rj.gov.br" TargetMode="External"/><Relationship Id="rId46" Type="http://schemas.openxmlformats.org/officeDocument/2006/relationships/hyperlink" Target="mailto:fabricio_lellis@hotmail.com" TargetMode="External"/><Relationship Id="rId59" Type="http://schemas.openxmlformats.org/officeDocument/2006/relationships/hyperlink" Target="mailto:fernandacmwall@gmail.com" TargetMode="External"/><Relationship Id="rId67" Type="http://schemas.openxmlformats.org/officeDocument/2006/relationships/hyperlink" Target="mailto:leticiadombosco76@gmail.com" TargetMode="External"/><Relationship Id="rId20" Type="http://schemas.openxmlformats.org/officeDocument/2006/relationships/hyperlink" Target="mailto:elainetcrezende@gmail.com" TargetMode="External"/><Relationship Id="rId41" Type="http://schemas.openxmlformats.org/officeDocument/2006/relationships/hyperlink" Target="mailto:priscilabmarques@yahoo.com.br" TargetMode="External"/><Relationship Id="rId54" Type="http://schemas.openxmlformats.org/officeDocument/2006/relationships/hyperlink" Target="mailto:rc_farma@hotmail.com" TargetMode="External"/><Relationship Id="rId62" Type="http://schemas.openxmlformats.org/officeDocument/2006/relationships/hyperlink" Target="mailto:helenicebarreto@hotmail.com" TargetMode="External"/><Relationship Id="rId70" Type="http://schemas.openxmlformats.org/officeDocument/2006/relationships/hyperlink" Target="mailto:lucianess2011@hotmail.com" TargetMode="External"/><Relationship Id="rId75" Type="http://schemas.openxmlformats.org/officeDocument/2006/relationships/hyperlink" Target="mailto:xely.leite@hotmail.com" TargetMode="External"/><Relationship Id="rId83" Type="http://schemas.openxmlformats.org/officeDocument/2006/relationships/hyperlink" Target="mailto:rita17-sampaio@hotmail.com" TargetMode="External"/><Relationship Id="rId88" Type="http://schemas.openxmlformats.org/officeDocument/2006/relationships/hyperlink" Target="mailto:thiagoanechinnrj@gmail.com" TargetMode="External"/><Relationship Id="rId91" Type="http://schemas.openxmlformats.org/officeDocument/2006/relationships/hyperlink" Target="mailto:vtrlarissa@gmail.com" TargetMode="External"/><Relationship Id="rId96" Type="http://schemas.openxmlformats.org/officeDocument/2006/relationships/hyperlink" Target="mailto:fredericolcosta@hotmail.com" TargetMode="External"/><Relationship Id="rId1" Type="http://schemas.openxmlformats.org/officeDocument/2006/relationships/hyperlink" Target="mailto:ailton.j.ferreira@hotmail.com" TargetMode="External"/><Relationship Id="rId6" Type="http://schemas.openxmlformats.org/officeDocument/2006/relationships/hyperlink" Target="mailto:nedabreu2015@gmail.com" TargetMode="External"/><Relationship Id="rId15" Type="http://schemas.openxmlformats.org/officeDocument/2006/relationships/hyperlink" Target="mailto:mmila.p@hotmail.com" TargetMode="External"/><Relationship Id="rId23" Type="http://schemas.openxmlformats.org/officeDocument/2006/relationships/hyperlink" Target="mailto:cczderesende@hotmail.com" TargetMode="External"/><Relationship Id="rId28" Type="http://schemas.openxmlformats.org/officeDocument/2006/relationships/hyperlink" Target="mailto:meglin1987@gmail.com" TargetMode="External"/><Relationship Id="rId36" Type="http://schemas.openxmlformats.org/officeDocument/2006/relationships/hyperlink" Target="mailto:transportesme2020@yahoo.com" TargetMode="External"/><Relationship Id="rId49" Type="http://schemas.openxmlformats.org/officeDocument/2006/relationships/hyperlink" Target="mailto:pref.eng.alexander@gmail.com" TargetMode="External"/><Relationship Id="rId57" Type="http://schemas.openxmlformats.org/officeDocument/2006/relationships/hyperlink" Target="mailto:compraslicitacao.resende@gmail.com" TargetMode="External"/><Relationship Id="rId10" Type="http://schemas.openxmlformats.org/officeDocument/2006/relationships/hyperlink" Target="mailto:moreiracamila@hotmail.com" TargetMode="External"/><Relationship Id="rId31" Type="http://schemas.openxmlformats.org/officeDocument/2006/relationships/hyperlink" Target="mailto:vivianekanhet@hotmail.com" TargetMode="External"/><Relationship Id="rId44" Type="http://schemas.openxmlformats.org/officeDocument/2006/relationships/hyperlink" Target="mailto:an.amax@hotmail.com" TargetMode="External"/><Relationship Id="rId52" Type="http://schemas.openxmlformats.org/officeDocument/2006/relationships/hyperlink" Target="mailto:alm.carvalho@hotmail.com" TargetMode="External"/><Relationship Id="rId60" Type="http://schemas.openxmlformats.org/officeDocument/2006/relationships/hyperlink" Target="mailto:florisvanda2@gmail.com" TargetMode="External"/><Relationship Id="rId65" Type="http://schemas.openxmlformats.org/officeDocument/2006/relationships/hyperlink" Target="mailto:juhavellar20@gmail.com" TargetMode="External"/><Relationship Id="rId73" Type="http://schemas.openxmlformats.org/officeDocument/2006/relationships/hyperlink" Target="mailto:marinabracas@bol.com.br" TargetMode="External"/><Relationship Id="rId78" Type="http://schemas.openxmlformats.org/officeDocument/2006/relationships/hyperlink" Target="mailto:nicole.r.saldanha@gmail.com" TargetMode="External"/><Relationship Id="rId81" Type="http://schemas.openxmlformats.org/officeDocument/2006/relationships/hyperlink" Target="mailto:lopesrenata31@yahoo.com" TargetMode="External"/><Relationship Id="rId86" Type="http://schemas.openxmlformats.org/officeDocument/2006/relationships/hyperlink" Target="mailto:sabrina.policlinicamanejo@gmail.com" TargetMode="External"/><Relationship Id="rId94" Type="http://schemas.openxmlformats.org/officeDocument/2006/relationships/hyperlink" Target="mailto:m70abreu@gmail.com" TargetMode="External"/><Relationship Id="rId4" Type="http://schemas.openxmlformats.org/officeDocument/2006/relationships/hyperlink" Target="mailto:vitor_silvadealmeida@yahoo.com.br" TargetMode="External"/><Relationship Id="rId9" Type="http://schemas.openxmlformats.org/officeDocument/2006/relationships/hyperlink" Target="mailto:domenicadacosta@gmail.com" TargetMode="External"/><Relationship Id="rId13" Type="http://schemas.openxmlformats.org/officeDocument/2006/relationships/hyperlink" Target="mailto:scassiosilva@hotmail.com" TargetMode="External"/><Relationship Id="rId18" Type="http://schemas.openxmlformats.org/officeDocument/2006/relationships/hyperlink" Target="mailto:daniibarreto24@gmail.com" TargetMode="External"/><Relationship Id="rId39" Type="http://schemas.openxmlformats.org/officeDocument/2006/relationships/hyperlink" Target="mailto:mariaclarafontanezi@gmail.com" TargetMode="External"/><Relationship Id="rId34" Type="http://schemas.openxmlformats.org/officeDocument/2006/relationships/hyperlink" Target="mailto:gabriellaneves96@hotmail.com" TargetMode="External"/><Relationship Id="rId50" Type="http://schemas.openxmlformats.org/officeDocument/2006/relationships/hyperlink" Target="mailto:carolnogueira_fisio@yahoo.com.br" TargetMode="External"/><Relationship Id="rId55" Type="http://schemas.openxmlformats.org/officeDocument/2006/relationships/hyperlink" Target="mailto:carolcamoleze@hotmail.com" TargetMode="External"/><Relationship Id="rId76" Type="http://schemas.openxmlformats.org/officeDocument/2006/relationships/hyperlink" Target="mailto:milenapca@yahoo.com.br" TargetMode="External"/><Relationship Id="rId97" Type="http://schemas.openxmlformats.org/officeDocument/2006/relationships/hyperlink" Target="mailto:rafael.valim.fernandes@gmail.com" TargetMode="External"/><Relationship Id="rId7" Type="http://schemas.openxmlformats.org/officeDocument/2006/relationships/hyperlink" Target="mailto:eng.vitormourasantos@gmail.com" TargetMode="External"/><Relationship Id="rId71" Type="http://schemas.openxmlformats.org/officeDocument/2006/relationships/hyperlink" Target="mailto:albert.marinho@hotmail.com" TargetMode="External"/><Relationship Id="rId92" Type="http://schemas.openxmlformats.org/officeDocument/2006/relationships/hyperlink" Target="mailto:jeanerosa.adv@outlook.com" TargetMode="External"/><Relationship Id="rId2" Type="http://schemas.openxmlformats.org/officeDocument/2006/relationships/hyperlink" Target="mailto:almeidamarcia298@gmail.com" TargetMode="External"/><Relationship Id="rId29" Type="http://schemas.openxmlformats.org/officeDocument/2006/relationships/hyperlink" Target="mailto:patriciasouzacostagp@gmail.com" TargetMode="External"/><Relationship Id="rId24" Type="http://schemas.openxmlformats.org/officeDocument/2006/relationships/hyperlink" Target="mailto:luispetrili@gmail.com" TargetMode="External"/><Relationship Id="rId40" Type="http://schemas.openxmlformats.org/officeDocument/2006/relationships/hyperlink" Target="mailto:engmariaramos@gmail.com" TargetMode="External"/><Relationship Id="rId45" Type="http://schemas.openxmlformats.org/officeDocument/2006/relationships/hyperlink" Target="mailto:gabriel_villela@hotmail.com" TargetMode="External"/><Relationship Id="rId66" Type="http://schemas.openxmlformats.org/officeDocument/2006/relationships/hyperlink" Target="mailto:larissacgoncalves@gmail.com" TargetMode="External"/><Relationship Id="rId87" Type="http://schemas.openxmlformats.org/officeDocument/2006/relationships/hyperlink" Target="mailto:samara_ramos15@yahoo.com.br" TargetMode="External"/><Relationship Id="rId61" Type="http://schemas.openxmlformats.org/officeDocument/2006/relationships/hyperlink" Target="mailto:gliceriapereira123@gmail.com" TargetMode="External"/><Relationship Id="rId82" Type="http://schemas.openxmlformats.org/officeDocument/2006/relationships/hyperlink" Target="mailto:renatalouzada86@gmail.com" TargetMode="External"/><Relationship Id="rId19" Type="http://schemas.openxmlformats.org/officeDocument/2006/relationships/hyperlink" Target="mailto:lourencodanisantos@gmail.com" TargetMode="External"/><Relationship Id="rId14" Type="http://schemas.openxmlformats.org/officeDocument/2006/relationships/hyperlink" Target="mailto:ramon.resenprevi@gmail.com" TargetMode="External"/><Relationship Id="rId30" Type="http://schemas.openxmlformats.org/officeDocument/2006/relationships/hyperlink" Target="mailto:solmarinatto@hotmail.com" TargetMode="External"/><Relationship Id="rId35" Type="http://schemas.openxmlformats.org/officeDocument/2006/relationships/hyperlink" Target="mailto:gaulemos@yahoo.com.br" TargetMode="External"/><Relationship Id="rId56" Type="http://schemas.openxmlformats.org/officeDocument/2006/relationships/hyperlink" Target="mailto:danairasabino@gmail.com" TargetMode="External"/><Relationship Id="rId77" Type="http://schemas.openxmlformats.org/officeDocument/2006/relationships/hyperlink" Target="mailto:nayanedsnl@gmail.com" TargetMode="External"/><Relationship Id="rId8" Type="http://schemas.openxmlformats.org/officeDocument/2006/relationships/hyperlink" Target="mailto:marianaxavier.c@hotmail.com" TargetMode="External"/><Relationship Id="rId51" Type="http://schemas.openxmlformats.org/officeDocument/2006/relationships/hyperlink" Target="mailto:ananeri.rodrigues@gmail.com" TargetMode="External"/><Relationship Id="rId72" Type="http://schemas.openxmlformats.org/officeDocument/2006/relationships/hyperlink" Target="mailto:marcelonogueira.bm@gmail.com" TargetMode="External"/><Relationship Id="rId93" Type="http://schemas.openxmlformats.org/officeDocument/2006/relationships/hyperlink" Target="mailto:felipe_quinane@hotmail.com" TargetMode="External"/><Relationship Id="rId98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vivianekanhet@hotmail.com" TargetMode="External"/><Relationship Id="rId21" Type="http://schemas.openxmlformats.org/officeDocument/2006/relationships/hyperlink" Target="mailto:almeidaluu@hotmail.com" TargetMode="External"/><Relationship Id="rId42" Type="http://schemas.openxmlformats.org/officeDocument/2006/relationships/hyperlink" Target="mailto:pref.eng.alexander@gmail.com" TargetMode="External"/><Relationship Id="rId47" Type="http://schemas.openxmlformats.org/officeDocument/2006/relationships/hyperlink" Target="mailto:rc_farma@hotmail.com" TargetMode="External"/><Relationship Id="rId63" Type="http://schemas.openxmlformats.org/officeDocument/2006/relationships/hyperlink" Target="mailto:lucianess2011@hotmail.com" TargetMode="External"/><Relationship Id="rId68" Type="http://schemas.openxmlformats.org/officeDocument/2006/relationships/hyperlink" Target="mailto:xely.leite@hotmail.com" TargetMode="External"/><Relationship Id="rId84" Type="http://schemas.openxmlformats.org/officeDocument/2006/relationships/hyperlink" Target="mailto:vtrlarissa@gmail.com" TargetMode="External"/><Relationship Id="rId89" Type="http://schemas.openxmlformats.org/officeDocument/2006/relationships/hyperlink" Target="mailto:fredericolcosta@hotmail.com" TargetMode="External"/><Relationship Id="rId16" Type="http://schemas.openxmlformats.org/officeDocument/2006/relationships/hyperlink" Target="mailto:lourencodanisantos@gmail.com" TargetMode="External"/><Relationship Id="rId11" Type="http://schemas.openxmlformats.org/officeDocument/2006/relationships/hyperlink" Target="mailto:scassiosilva@hotmail.com" TargetMode="External"/><Relationship Id="rId32" Type="http://schemas.openxmlformats.org/officeDocument/2006/relationships/hyperlink" Target="mailto:mariaclarafontanezi@gmail.com" TargetMode="External"/><Relationship Id="rId37" Type="http://schemas.openxmlformats.org/officeDocument/2006/relationships/hyperlink" Target="mailto:an.amax@hotmail.com" TargetMode="External"/><Relationship Id="rId53" Type="http://schemas.openxmlformats.org/officeDocument/2006/relationships/hyperlink" Target="mailto:florisvanda2@gmail.com" TargetMode="External"/><Relationship Id="rId58" Type="http://schemas.openxmlformats.org/officeDocument/2006/relationships/hyperlink" Target="mailto:juhavellar20@gmail.com" TargetMode="External"/><Relationship Id="rId74" Type="http://schemas.openxmlformats.org/officeDocument/2006/relationships/hyperlink" Target="mailto:lopesrenata31@yahoo.com" TargetMode="External"/><Relationship Id="rId79" Type="http://schemas.openxmlformats.org/officeDocument/2006/relationships/hyperlink" Target="mailto:sabrina.policlinicamanejo@gmail.com" TargetMode="External"/><Relationship Id="rId5" Type="http://schemas.openxmlformats.org/officeDocument/2006/relationships/hyperlink" Target="mailto:thiago-390@outlook.com" TargetMode="External"/><Relationship Id="rId90" Type="http://schemas.openxmlformats.org/officeDocument/2006/relationships/hyperlink" Target="mailto:rafael.valim.fernandes@gmail.com" TargetMode="External"/><Relationship Id="rId95" Type="http://schemas.openxmlformats.org/officeDocument/2006/relationships/hyperlink" Target="mailto:engfelipe.barbosa@hotmail.com" TargetMode="External"/><Relationship Id="rId22" Type="http://schemas.openxmlformats.org/officeDocument/2006/relationships/hyperlink" Target="mailto:adv.mariseggiaro@gmail.com" TargetMode="External"/><Relationship Id="rId27" Type="http://schemas.openxmlformats.org/officeDocument/2006/relationships/hyperlink" Target="mailto:engbrenerdamasio@outlook.com" TargetMode="External"/><Relationship Id="rId43" Type="http://schemas.openxmlformats.org/officeDocument/2006/relationships/hyperlink" Target="mailto:carolnogueira_fisio@yahoo.com.br" TargetMode="External"/><Relationship Id="rId48" Type="http://schemas.openxmlformats.org/officeDocument/2006/relationships/hyperlink" Target="mailto:carolcamoleze@hotmail.com" TargetMode="External"/><Relationship Id="rId64" Type="http://schemas.openxmlformats.org/officeDocument/2006/relationships/hyperlink" Target="mailto:albert.marinho@hotmail.com" TargetMode="External"/><Relationship Id="rId69" Type="http://schemas.openxmlformats.org/officeDocument/2006/relationships/hyperlink" Target="mailto:milenapca@yahoo.com.br" TargetMode="External"/><Relationship Id="rId80" Type="http://schemas.openxmlformats.org/officeDocument/2006/relationships/hyperlink" Target="mailto:samara_ramos15@yahoo.com.br" TargetMode="External"/><Relationship Id="rId85" Type="http://schemas.openxmlformats.org/officeDocument/2006/relationships/hyperlink" Target="mailto:jeanerosa.adv@outlook.com" TargetMode="External"/><Relationship Id="rId3" Type="http://schemas.openxmlformats.org/officeDocument/2006/relationships/hyperlink" Target="mailto:juliamaria.almeida@hotmail.com" TargetMode="External"/><Relationship Id="rId12" Type="http://schemas.openxmlformats.org/officeDocument/2006/relationships/hyperlink" Target="mailto:ramon.resenprevi@gmail.com" TargetMode="External"/><Relationship Id="rId17" Type="http://schemas.openxmlformats.org/officeDocument/2006/relationships/hyperlink" Target="mailto:elainetcrezende@gmail.com" TargetMode="External"/><Relationship Id="rId25" Type="http://schemas.openxmlformats.org/officeDocument/2006/relationships/hyperlink" Target="mailto:solmarinatto@hotmail.com" TargetMode="External"/><Relationship Id="rId33" Type="http://schemas.openxmlformats.org/officeDocument/2006/relationships/hyperlink" Target="mailto:engmariaramos@gmail.com" TargetMode="External"/><Relationship Id="rId38" Type="http://schemas.openxmlformats.org/officeDocument/2006/relationships/hyperlink" Target="mailto:gabriel_villela@hotmail.com" TargetMode="External"/><Relationship Id="rId46" Type="http://schemas.openxmlformats.org/officeDocument/2006/relationships/hyperlink" Target="mailto:camilandeus@hotmail.com" TargetMode="External"/><Relationship Id="rId59" Type="http://schemas.openxmlformats.org/officeDocument/2006/relationships/hyperlink" Target="mailto:larissacgoncalves@gmail.com" TargetMode="External"/><Relationship Id="rId67" Type="http://schemas.openxmlformats.org/officeDocument/2006/relationships/hyperlink" Target="mailto:matheus.santos2498@gmail.com" TargetMode="External"/><Relationship Id="rId20" Type="http://schemas.openxmlformats.org/officeDocument/2006/relationships/hyperlink" Target="mailto:marcella.mmartini@gmail.com" TargetMode="External"/><Relationship Id="rId41" Type="http://schemas.openxmlformats.org/officeDocument/2006/relationships/hyperlink" Target="mailto:albertoangeloassis@bol.com.br" TargetMode="External"/><Relationship Id="rId54" Type="http://schemas.openxmlformats.org/officeDocument/2006/relationships/hyperlink" Target="mailto:gliceriapereira123@gmail.com" TargetMode="External"/><Relationship Id="rId62" Type="http://schemas.openxmlformats.org/officeDocument/2006/relationships/hyperlink" Target="mailto:lucasbsouza54@gmail.com" TargetMode="External"/><Relationship Id="rId70" Type="http://schemas.openxmlformats.org/officeDocument/2006/relationships/hyperlink" Target="mailto:nayanedsnl@gmail.com" TargetMode="External"/><Relationship Id="rId75" Type="http://schemas.openxmlformats.org/officeDocument/2006/relationships/hyperlink" Target="mailto:renatalouzada86@gmail.com" TargetMode="External"/><Relationship Id="rId83" Type="http://schemas.openxmlformats.org/officeDocument/2006/relationships/hyperlink" Target="mailto:thiagoms1227@gmail.com" TargetMode="External"/><Relationship Id="rId88" Type="http://schemas.openxmlformats.org/officeDocument/2006/relationships/hyperlink" Target="mailto:ariadnesouza.pmr@gmail.com" TargetMode="External"/><Relationship Id="rId91" Type="http://schemas.openxmlformats.org/officeDocument/2006/relationships/hyperlink" Target="mailto:asp.eng.civil@gmail.com" TargetMode="External"/><Relationship Id="rId96" Type="http://schemas.openxmlformats.org/officeDocument/2006/relationships/hyperlink" Target="mailto:flaviananogeiradasilva@gmail.com" TargetMode="External"/><Relationship Id="rId1" Type="http://schemas.openxmlformats.org/officeDocument/2006/relationships/hyperlink" Target="mailto:ailton.j.ferreira@hotmail.com" TargetMode="External"/><Relationship Id="rId6" Type="http://schemas.openxmlformats.org/officeDocument/2006/relationships/hyperlink" Target="mailto:nedabreu2015@gmail.com" TargetMode="External"/><Relationship Id="rId15" Type="http://schemas.openxmlformats.org/officeDocument/2006/relationships/hyperlink" Target="mailto:alessandraclume12@gmail.com" TargetMode="External"/><Relationship Id="rId23" Type="http://schemas.openxmlformats.org/officeDocument/2006/relationships/hyperlink" Target="mailto:meglin1987@gmail.com" TargetMode="External"/><Relationship Id="rId28" Type="http://schemas.openxmlformats.org/officeDocument/2006/relationships/hyperlink" Target="mailto:gabriellaneves96@hotmail.com" TargetMode="External"/><Relationship Id="rId36" Type="http://schemas.openxmlformats.org/officeDocument/2006/relationships/hyperlink" Target="mailto:rc.pmr@hotmail.com" TargetMode="External"/><Relationship Id="rId49" Type="http://schemas.openxmlformats.org/officeDocument/2006/relationships/hyperlink" Target="mailto:danairasabino@gmail.com" TargetMode="External"/><Relationship Id="rId57" Type="http://schemas.openxmlformats.org/officeDocument/2006/relationships/hyperlink" Target="mailto:jorge.delespostis@hotmail.com" TargetMode="External"/><Relationship Id="rId10" Type="http://schemas.openxmlformats.org/officeDocument/2006/relationships/hyperlink" Target="mailto:eng.andre.dra@gmail.com" TargetMode="External"/><Relationship Id="rId31" Type="http://schemas.openxmlformats.org/officeDocument/2006/relationships/hyperlink" Target="mailto:marco.barboza@resende.rj.gov.br" TargetMode="External"/><Relationship Id="rId44" Type="http://schemas.openxmlformats.org/officeDocument/2006/relationships/hyperlink" Target="mailto:ananeri.rodrigues@gmail.com" TargetMode="External"/><Relationship Id="rId52" Type="http://schemas.openxmlformats.org/officeDocument/2006/relationships/hyperlink" Target="mailto:fernandacmwall@gmail.com" TargetMode="External"/><Relationship Id="rId60" Type="http://schemas.openxmlformats.org/officeDocument/2006/relationships/hyperlink" Target="mailto:leticiadombosco76@gmail.com" TargetMode="External"/><Relationship Id="rId65" Type="http://schemas.openxmlformats.org/officeDocument/2006/relationships/hyperlink" Target="mailto:marcelonogueira.bm@gmail.com" TargetMode="External"/><Relationship Id="rId73" Type="http://schemas.openxmlformats.org/officeDocument/2006/relationships/hyperlink" Target="mailto:primariagnovaes@gmail.com" TargetMode="External"/><Relationship Id="rId78" Type="http://schemas.openxmlformats.org/officeDocument/2006/relationships/hyperlink" Target="mailto:rodisoldi@gmail.com" TargetMode="External"/><Relationship Id="rId81" Type="http://schemas.openxmlformats.org/officeDocument/2006/relationships/hyperlink" Target="mailto:thiagoanechinnrj@gmail.com" TargetMode="External"/><Relationship Id="rId86" Type="http://schemas.openxmlformats.org/officeDocument/2006/relationships/hyperlink" Target="mailto:felipe_quinane@hotmail.com" TargetMode="External"/><Relationship Id="rId94" Type="http://schemas.openxmlformats.org/officeDocument/2006/relationships/hyperlink" Target="mailto:compras.resenprevi@gmail.com" TargetMode="External"/><Relationship Id="rId4" Type="http://schemas.openxmlformats.org/officeDocument/2006/relationships/hyperlink" Target="mailto:vitor_silvadealmeida@yahoo.com.br" TargetMode="External"/><Relationship Id="rId9" Type="http://schemas.openxmlformats.org/officeDocument/2006/relationships/hyperlink" Target="mailto:domenicadacosta@gmail.com" TargetMode="External"/><Relationship Id="rId13" Type="http://schemas.openxmlformats.org/officeDocument/2006/relationships/hyperlink" Target="mailto:mmila.p@hotmail.com" TargetMode="External"/><Relationship Id="rId18" Type="http://schemas.openxmlformats.org/officeDocument/2006/relationships/hyperlink" Target="mailto:lilianflores_@hotmail.com" TargetMode="External"/><Relationship Id="rId39" Type="http://schemas.openxmlformats.org/officeDocument/2006/relationships/hyperlink" Target="mailto:fabricio_lellis@hotmail.com" TargetMode="External"/><Relationship Id="rId34" Type="http://schemas.openxmlformats.org/officeDocument/2006/relationships/hyperlink" Target="mailto:priscilabmarques@yahoo.com.br" TargetMode="External"/><Relationship Id="rId50" Type="http://schemas.openxmlformats.org/officeDocument/2006/relationships/hyperlink" Target="mailto:compraslicitacao.resende@gmail.com" TargetMode="External"/><Relationship Id="rId55" Type="http://schemas.openxmlformats.org/officeDocument/2006/relationships/hyperlink" Target="mailto:helenicebarreto@hotmail.com" TargetMode="External"/><Relationship Id="rId76" Type="http://schemas.openxmlformats.org/officeDocument/2006/relationships/hyperlink" Target="mailto:rita17-sampaio@hotmail.com" TargetMode="External"/><Relationship Id="rId97" Type="http://schemas.openxmlformats.org/officeDocument/2006/relationships/hyperlink" Target="mailto:viniciusdtv@gmail.com" TargetMode="External"/><Relationship Id="rId7" Type="http://schemas.openxmlformats.org/officeDocument/2006/relationships/hyperlink" Target="mailto:eng.vitormourasantos@gmail.com" TargetMode="External"/><Relationship Id="rId71" Type="http://schemas.openxmlformats.org/officeDocument/2006/relationships/hyperlink" Target="mailto:nicole.r.saldanha@gmail.com" TargetMode="External"/><Relationship Id="rId92" Type="http://schemas.openxmlformats.org/officeDocument/2006/relationships/hyperlink" Target="mailto:alinebanunes29@gmail.com" TargetMode="External"/><Relationship Id="rId2" Type="http://schemas.openxmlformats.org/officeDocument/2006/relationships/hyperlink" Target="mailto:almeidamarcia298@gmail.com" TargetMode="External"/><Relationship Id="rId29" Type="http://schemas.openxmlformats.org/officeDocument/2006/relationships/hyperlink" Target="mailto:gaulemos@yahoo.com.br" TargetMode="External"/><Relationship Id="rId24" Type="http://schemas.openxmlformats.org/officeDocument/2006/relationships/hyperlink" Target="mailto:patriciasouzacostagp@gmail.com" TargetMode="External"/><Relationship Id="rId40" Type="http://schemas.openxmlformats.org/officeDocument/2006/relationships/hyperlink" Target="mailto:drigcastro@yahoo.com.br" TargetMode="External"/><Relationship Id="rId45" Type="http://schemas.openxmlformats.org/officeDocument/2006/relationships/hyperlink" Target="mailto:alm.carvalho@hotmail.com" TargetMode="External"/><Relationship Id="rId66" Type="http://schemas.openxmlformats.org/officeDocument/2006/relationships/hyperlink" Target="mailto:marinabracas@bol.com.br" TargetMode="External"/><Relationship Id="rId87" Type="http://schemas.openxmlformats.org/officeDocument/2006/relationships/hyperlink" Target="mailto:m70abreu@gmail.com" TargetMode="External"/><Relationship Id="rId61" Type="http://schemas.openxmlformats.org/officeDocument/2006/relationships/hyperlink" Target="mailto:lucinetelourdes@gmail.com" TargetMode="External"/><Relationship Id="rId82" Type="http://schemas.openxmlformats.org/officeDocument/2006/relationships/hyperlink" Target="mailto:thiago.sotto@hotmail.com" TargetMode="External"/><Relationship Id="rId19" Type="http://schemas.openxmlformats.org/officeDocument/2006/relationships/hyperlink" Target="mailto:luispetrili@gmail.com" TargetMode="External"/><Relationship Id="rId14" Type="http://schemas.openxmlformats.org/officeDocument/2006/relationships/hyperlink" Target="mailto:josianepacheco1@outlook.com" TargetMode="External"/><Relationship Id="rId30" Type="http://schemas.openxmlformats.org/officeDocument/2006/relationships/hyperlink" Target="mailto:brasan.sme@hotmail.com" TargetMode="External"/><Relationship Id="rId35" Type="http://schemas.openxmlformats.org/officeDocument/2006/relationships/hyperlink" Target="mailto:diretoriaoperacional.sme@gmail.com" TargetMode="External"/><Relationship Id="rId56" Type="http://schemas.openxmlformats.org/officeDocument/2006/relationships/hyperlink" Target="mailto:ivelecunha@hotmail.com" TargetMode="External"/><Relationship Id="rId77" Type="http://schemas.openxmlformats.org/officeDocument/2006/relationships/hyperlink" Target="mailto:betorangel8@hotmail.com" TargetMode="External"/><Relationship Id="rId8" Type="http://schemas.openxmlformats.org/officeDocument/2006/relationships/hyperlink" Target="mailto:marianaxavier.c@hotmail.com" TargetMode="External"/><Relationship Id="rId51" Type="http://schemas.openxmlformats.org/officeDocument/2006/relationships/hyperlink" Target="mailto:felipebesouchet@icloud.com" TargetMode="External"/><Relationship Id="rId72" Type="http://schemas.openxmlformats.org/officeDocument/2006/relationships/hyperlink" Target="mailto:gprocha2009@gmail.com" TargetMode="External"/><Relationship Id="rId93" Type="http://schemas.openxmlformats.org/officeDocument/2006/relationships/hyperlink" Target="mailto:acvolives@gmail.com" TargetMode="External"/><Relationship Id="rId98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7"/>
  <sheetViews>
    <sheetView zoomScale="90" zoomScaleNormal="90" workbookViewId="0">
      <pane ySplit="5" topLeftCell="A6" activePane="bottomLeft" state="frozen"/>
      <selection pane="bottomLeft" activeCell="F35" sqref="F35"/>
    </sheetView>
  </sheetViews>
  <sheetFormatPr defaultRowHeight="15.75" x14ac:dyDescent="0.25"/>
  <cols>
    <col min="1" max="1" width="7.85546875" style="2" customWidth="1"/>
    <col min="2" max="2" width="19.140625" style="2" customWidth="1"/>
    <col min="3" max="3" width="65" style="1" bestFit="1" customWidth="1"/>
    <col min="4" max="4" width="20.7109375" style="1" customWidth="1"/>
    <col min="5" max="5" width="40.7109375" style="1" customWidth="1"/>
    <col min="6" max="6" width="23.7109375" style="1" customWidth="1"/>
    <col min="7" max="7" width="42" style="1" customWidth="1"/>
    <col min="8" max="16384" width="9.140625" style="1"/>
  </cols>
  <sheetData>
    <row r="1" spans="1:7" ht="30.75" customHeight="1" x14ac:dyDescent="0.25">
      <c r="A1" s="61" t="s">
        <v>403</v>
      </c>
      <c r="B1" s="62"/>
      <c r="C1" s="62"/>
      <c r="D1" s="62"/>
      <c r="E1" s="62"/>
      <c r="F1" s="62"/>
      <c r="G1" s="63"/>
    </row>
    <row r="2" spans="1:7" ht="6" customHeight="1" x14ac:dyDescent="0.25"/>
    <row r="3" spans="1:7" ht="23.25" customHeight="1" x14ac:dyDescent="0.25">
      <c r="A3" s="64" t="s">
        <v>404</v>
      </c>
      <c r="B3" s="65"/>
      <c r="C3" s="65"/>
      <c r="D3" s="65"/>
      <c r="E3" s="65"/>
      <c r="F3" s="65"/>
      <c r="G3" s="66"/>
    </row>
    <row r="4" spans="1:7" ht="10.5" customHeight="1" x14ac:dyDescent="0.25"/>
    <row r="5" spans="1:7" ht="24.95" customHeight="1" x14ac:dyDescent="0.25">
      <c r="A5" s="7" t="s">
        <v>402</v>
      </c>
      <c r="B5" s="7" t="s">
        <v>400</v>
      </c>
      <c r="C5" s="8" t="s">
        <v>401</v>
      </c>
      <c r="D5" s="9" t="s">
        <v>0</v>
      </c>
      <c r="E5" s="10" t="s">
        <v>2</v>
      </c>
      <c r="F5" s="7" t="s">
        <v>1</v>
      </c>
      <c r="G5" s="7" t="s">
        <v>11</v>
      </c>
    </row>
    <row r="6" spans="1:7" ht="24.95" customHeight="1" x14ac:dyDescent="0.25">
      <c r="A6" s="16">
        <v>1</v>
      </c>
      <c r="B6" s="16" t="s">
        <v>5</v>
      </c>
      <c r="C6" s="4" t="s">
        <v>24</v>
      </c>
      <c r="D6" s="14">
        <v>24198</v>
      </c>
      <c r="E6" s="15" t="s">
        <v>39</v>
      </c>
      <c r="F6" s="16" t="s">
        <v>54</v>
      </c>
      <c r="G6" s="3"/>
    </row>
    <row r="7" spans="1:7" ht="24.95" customHeight="1" x14ac:dyDescent="0.25">
      <c r="A7" s="16">
        <v>2</v>
      </c>
      <c r="B7" s="16" t="s">
        <v>10</v>
      </c>
      <c r="C7" s="4" t="s">
        <v>90</v>
      </c>
      <c r="D7" s="14">
        <v>9615</v>
      </c>
      <c r="E7" s="15" t="s">
        <v>102</v>
      </c>
      <c r="F7" s="16" t="s">
        <v>96</v>
      </c>
      <c r="G7" s="3"/>
    </row>
    <row r="8" spans="1:7" ht="24.95" customHeight="1" x14ac:dyDescent="0.25">
      <c r="A8" s="16">
        <v>3</v>
      </c>
      <c r="B8" s="16" t="s">
        <v>5</v>
      </c>
      <c r="C8" s="4" t="s">
        <v>20</v>
      </c>
      <c r="D8" s="14">
        <v>18758</v>
      </c>
      <c r="E8" s="15" t="s">
        <v>35</v>
      </c>
      <c r="F8" s="16" t="s">
        <v>50</v>
      </c>
      <c r="G8" s="3"/>
    </row>
    <row r="9" spans="1:7" s="17" customFormat="1" ht="24.95" customHeight="1" x14ac:dyDescent="0.25">
      <c r="A9" s="16">
        <v>4</v>
      </c>
      <c r="B9" s="16" t="s">
        <v>3</v>
      </c>
      <c r="C9" s="4" t="s">
        <v>301</v>
      </c>
      <c r="D9" s="14">
        <v>22989</v>
      </c>
      <c r="E9" s="15" t="s">
        <v>188</v>
      </c>
      <c r="F9" s="16" t="s">
        <v>189</v>
      </c>
      <c r="G9" s="16"/>
    </row>
    <row r="10" spans="1:7" ht="24.95" customHeight="1" x14ac:dyDescent="0.25">
      <c r="A10" s="16">
        <v>5</v>
      </c>
      <c r="B10" s="16" t="s">
        <v>4</v>
      </c>
      <c r="C10" s="4" t="s">
        <v>339</v>
      </c>
      <c r="D10" s="14">
        <v>25657</v>
      </c>
      <c r="E10" s="15" t="s">
        <v>369</v>
      </c>
      <c r="F10" s="16" t="s">
        <v>354</v>
      </c>
      <c r="G10" s="3"/>
    </row>
    <row r="11" spans="1:7" ht="24.95" customHeight="1" x14ac:dyDescent="0.25">
      <c r="A11" s="16">
        <v>6</v>
      </c>
      <c r="B11" s="16" t="s">
        <v>5</v>
      </c>
      <c r="C11" s="4" t="s">
        <v>12</v>
      </c>
      <c r="D11" s="14">
        <v>23178</v>
      </c>
      <c r="E11" s="15" t="s">
        <v>27</v>
      </c>
      <c r="F11" s="16" t="s">
        <v>42</v>
      </c>
      <c r="G11" s="3"/>
    </row>
    <row r="12" spans="1:7" ht="24.95" customHeight="1" x14ac:dyDescent="0.25">
      <c r="A12" s="16">
        <v>7</v>
      </c>
      <c r="B12" s="16" t="s">
        <v>10</v>
      </c>
      <c r="C12" s="4" t="s">
        <v>91</v>
      </c>
      <c r="D12" s="14">
        <v>9630</v>
      </c>
      <c r="E12" s="15" t="s">
        <v>103</v>
      </c>
      <c r="F12" s="16" t="s">
        <v>97</v>
      </c>
      <c r="G12" s="3"/>
    </row>
    <row r="13" spans="1:7" ht="24.95" customHeight="1" x14ac:dyDescent="0.25">
      <c r="A13" s="16">
        <v>8</v>
      </c>
      <c r="B13" s="16" t="s">
        <v>299</v>
      </c>
      <c r="C13" s="4" t="s">
        <v>127</v>
      </c>
      <c r="D13" s="14">
        <v>25656</v>
      </c>
      <c r="E13" s="15" t="s">
        <v>179</v>
      </c>
      <c r="F13" s="16" t="s">
        <v>153</v>
      </c>
      <c r="G13" s="3"/>
    </row>
    <row r="14" spans="1:7" s="17" customFormat="1" ht="24.95" customHeight="1" x14ac:dyDescent="0.25">
      <c r="A14" s="16">
        <v>9</v>
      </c>
      <c r="B14" s="16" t="s">
        <v>3</v>
      </c>
      <c r="C14" s="4" t="s">
        <v>302</v>
      </c>
      <c r="D14" s="14">
        <v>12018</v>
      </c>
      <c r="E14" s="15" t="s">
        <v>190</v>
      </c>
      <c r="F14" s="16" t="s">
        <v>244</v>
      </c>
      <c r="G14" s="16"/>
    </row>
    <row r="15" spans="1:7" ht="24.95" customHeight="1" x14ac:dyDescent="0.25">
      <c r="A15" s="16">
        <v>10</v>
      </c>
      <c r="B15" s="16" t="s">
        <v>299</v>
      </c>
      <c r="C15" s="4" t="s">
        <v>135</v>
      </c>
      <c r="D15" s="14">
        <v>18725</v>
      </c>
      <c r="E15" s="15" t="s">
        <v>187</v>
      </c>
      <c r="F15" s="16"/>
      <c r="G15" s="3"/>
    </row>
    <row r="16" spans="1:7" ht="24.95" customHeight="1" x14ac:dyDescent="0.25">
      <c r="A16" s="16">
        <v>11</v>
      </c>
      <c r="B16" s="16" t="s">
        <v>299</v>
      </c>
      <c r="C16" s="4" t="s">
        <v>108</v>
      </c>
      <c r="D16" s="14">
        <v>11963</v>
      </c>
      <c r="E16" s="15" t="s">
        <v>161</v>
      </c>
      <c r="F16" s="16" t="s">
        <v>136</v>
      </c>
      <c r="G16" s="3"/>
    </row>
    <row r="17" spans="1:7" ht="24.95" customHeight="1" x14ac:dyDescent="0.25">
      <c r="A17" s="16">
        <v>12</v>
      </c>
      <c r="B17" s="16" t="s">
        <v>7</v>
      </c>
      <c r="C17" s="4" t="s">
        <v>85</v>
      </c>
      <c r="D17" s="14">
        <v>24799</v>
      </c>
      <c r="E17" s="15" t="s">
        <v>74</v>
      </c>
      <c r="F17" s="16" t="s">
        <v>63</v>
      </c>
      <c r="G17" s="3"/>
    </row>
    <row r="18" spans="1:7" ht="24.95" customHeight="1" x14ac:dyDescent="0.25">
      <c r="A18" s="16">
        <v>13</v>
      </c>
      <c r="B18" s="16" t="s">
        <v>5</v>
      </c>
      <c r="C18" s="4" t="s">
        <v>25</v>
      </c>
      <c r="D18" s="14">
        <v>21329</v>
      </c>
      <c r="E18" s="15" t="s">
        <v>40</v>
      </c>
      <c r="F18" s="16" t="s">
        <v>55</v>
      </c>
      <c r="G18" s="3"/>
    </row>
    <row r="19" spans="1:7" ht="24.95" customHeight="1" x14ac:dyDescent="0.25">
      <c r="A19" s="16">
        <v>14</v>
      </c>
      <c r="B19" s="16" t="s">
        <v>8</v>
      </c>
      <c r="C19" s="4" t="s">
        <v>260</v>
      </c>
      <c r="D19" s="14">
        <v>23108</v>
      </c>
      <c r="E19" s="15" t="s">
        <v>277</v>
      </c>
      <c r="F19" s="16" t="s">
        <v>261</v>
      </c>
      <c r="G19" s="3"/>
    </row>
    <row r="20" spans="1:7" ht="24.95" customHeight="1" x14ac:dyDescent="0.25">
      <c r="A20" s="16">
        <v>15</v>
      </c>
      <c r="B20" s="16" t="s">
        <v>8</v>
      </c>
      <c r="C20" s="4" t="s">
        <v>255</v>
      </c>
      <c r="D20" s="14">
        <v>26373</v>
      </c>
      <c r="E20" s="15" t="s">
        <v>288</v>
      </c>
      <c r="F20" s="16" t="s">
        <v>272</v>
      </c>
      <c r="G20" s="3"/>
    </row>
    <row r="21" spans="1:7" ht="24.95" customHeight="1" x14ac:dyDescent="0.25">
      <c r="A21" s="12">
        <v>16</v>
      </c>
      <c r="B21" s="12" t="s">
        <v>299</v>
      </c>
      <c r="C21" s="11" t="s">
        <v>130</v>
      </c>
      <c r="D21" s="13">
        <v>27137</v>
      </c>
      <c r="E21" s="15" t="s">
        <v>182</v>
      </c>
      <c r="F21" s="16" t="s">
        <v>156</v>
      </c>
      <c r="G21" s="3"/>
    </row>
    <row r="22" spans="1:7" s="17" customFormat="1" ht="24.95" customHeight="1" x14ac:dyDescent="0.25">
      <c r="A22" s="16">
        <v>17</v>
      </c>
      <c r="B22" s="16" t="s">
        <v>3</v>
      </c>
      <c r="C22" s="4" t="s">
        <v>303</v>
      </c>
      <c r="D22" s="14">
        <v>25946</v>
      </c>
      <c r="E22" s="15" t="s">
        <v>191</v>
      </c>
      <c r="F22" s="16" t="s">
        <v>192</v>
      </c>
      <c r="G22" s="16"/>
    </row>
    <row r="23" spans="1:7" ht="24.95" customHeight="1" x14ac:dyDescent="0.25">
      <c r="A23" s="12">
        <v>18</v>
      </c>
      <c r="B23" s="12" t="s">
        <v>299</v>
      </c>
      <c r="C23" s="11" t="s">
        <v>132</v>
      </c>
      <c r="D23" s="13">
        <v>24909</v>
      </c>
      <c r="E23" s="15" t="s">
        <v>184</v>
      </c>
      <c r="F23" s="16" t="s">
        <v>158</v>
      </c>
      <c r="G23" s="3"/>
    </row>
    <row r="24" spans="1:7" ht="24.95" customHeight="1" x14ac:dyDescent="0.25">
      <c r="A24" s="16">
        <v>19</v>
      </c>
      <c r="B24" s="16" t="s">
        <v>8</v>
      </c>
      <c r="C24" s="4" t="s">
        <v>249</v>
      </c>
      <c r="D24" s="14">
        <v>24397</v>
      </c>
      <c r="E24" s="15" t="s">
        <v>282</v>
      </c>
      <c r="F24" s="16" t="s">
        <v>266</v>
      </c>
      <c r="G24" s="3"/>
    </row>
    <row r="25" spans="1:7" ht="24.95" customHeight="1" x14ac:dyDescent="0.25">
      <c r="A25" s="16">
        <v>20</v>
      </c>
      <c r="B25" s="16" t="s">
        <v>8</v>
      </c>
      <c r="C25" s="4" t="s">
        <v>256</v>
      </c>
      <c r="D25" s="14">
        <v>24919</v>
      </c>
      <c r="E25" s="15" t="s">
        <v>289</v>
      </c>
      <c r="F25" s="16" t="s">
        <v>273</v>
      </c>
      <c r="G25" s="3"/>
    </row>
    <row r="26" spans="1:7" ht="24.95" customHeight="1" x14ac:dyDescent="0.25">
      <c r="A26" s="16">
        <v>21</v>
      </c>
      <c r="B26" s="16" t="s">
        <v>7</v>
      </c>
      <c r="C26" s="4" t="s">
        <v>88</v>
      </c>
      <c r="D26" s="14">
        <v>24722</v>
      </c>
      <c r="E26" s="15" t="s">
        <v>77</v>
      </c>
      <c r="F26" s="16" t="s">
        <v>66</v>
      </c>
      <c r="G26" s="3"/>
    </row>
    <row r="27" spans="1:7" ht="24.95" customHeight="1" x14ac:dyDescent="0.25">
      <c r="A27" s="16">
        <v>22</v>
      </c>
      <c r="B27" s="16" t="s">
        <v>4</v>
      </c>
      <c r="C27" s="4" t="s">
        <v>340</v>
      </c>
      <c r="D27" s="14">
        <v>21365</v>
      </c>
      <c r="E27" s="15" t="s">
        <v>370</v>
      </c>
      <c r="F27" s="16" t="s">
        <v>355</v>
      </c>
      <c r="G27" s="3"/>
    </row>
    <row r="28" spans="1:7" ht="24.95" customHeight="1" x14ac:dyDescent="0.25">
      <c r="A28" s="16">
        <v>23</v>
      </c>
      <c r="B28" s="16" t="s">
        <v>8</v>
      </c>
      <c r="C28" s="4" t="s">
        <v>254</v>
      </c>
      <c r="D28" s="14">
        <v>27395</v>
      </c>
      <c r="E28" s="15" t="s">
        <v>287</v>
      </c>
      <c r="F28" s="16" t="s">
        <v>271</v>
      </c>
      <c r="G28" s="3"/>
    </row>
    <row r="29" spans="1:7" ht="24.95" customHeight="1" x14ac:dyDescent="0.25">
      <c r="A29" s="16">
        <v>24</v>
      </c>
      <c r="B29" s="16" t="s">
        <v>5</v>
      </c>
      <c r="C29" s="4" t="s">
        <v>18</v>
      </c>
      <c r="D29" s="14">
        <v>19539</v>
      </c>
      <c r="E29" s="15" t="s">
        <v>33</v>
      </c>
      <c r="F29" s="16" t="s">
        <v>48</v>
      </c>
      <c r="G29" s="3"/>
    </row>
    <row r="30" spans="1:7" ht="24.95" customHeight="1" x14ac:dyDescent="0.25">
      <c r="A30" s="16">
        <v>25</v>
      </c>
      <c r="B30" s="16" t="s">
        <v>8</v>
      </c>
      <c r="C30" s="4" t="s">
        <v>250</v>
      </c>
      <c r="D30" s="14">
        <v>26377</v>
      </c>
      <c r="E30" s="15" t="s">
        <v>283</v>
      </c>
      <c r="F30" s="16" t="s">
        <v>267</v>
      </c>
      <c r="G30" s="3"/>
    </row>
    <row r="31" spans="1:7" s="17" customFormat="1" ht="24.95" customHeight="1" x14ac:dyDescent="0.25">
      <c r="A31" s="16">
        <v>26</v>
      </c>
      <c r="B31" s="16" t="s">
        <v>3</v>
      </c>
      <c r="C31" s="4" t="s">
        <v>304</v>
      </c>
      <c r="D31" s="14">
        <v>23259</v>
      </c>
      <c r="E31" s="15" t="s">
        <v>193</v>
      </c>
      <c r="F31" s="16" t="s">
        <v>194</v>
      </c>
      <c r="G31" s="16"/>
    </row>
    <row r="32" spans="1:7" ht="24.95" customHeight="1" x14ac:dyDescent="0.25">
      <c r="A32" s="16">
        <v>27</v>
      </c>
      <c r="B32" s="16" t="s">
        <v>10</v>
      </c>
      <c r="C32" s="4" t="s">
        <v>92</v>
      </c>
      <c r="D32" s="14">
        <v>23050</v>
      </c>
      <c r="E32" s="15" t="s">
        <v>104</v>
      </c>
      <c r="F32" s="16" t="s">
        <v>98</v>
      </c>
      <c r="G32" s="3"/>
    </row>
    <row r="33" spans="1:7" ht="24.95" customHeight="1" x14ac:dyDescent="0.25">
      <c r="A33" s="16">
        <v>28</v>
      </c>
      <c r="B33" s="16" t="s">
        <v>299</v>
      </c>
      <c r="C33" s="4" t="s">
        <v>125</v>
      </c>
      <c r="D33" s="14">
        <v>24663</v>
      </c>
      <c r="E33" s="15" t="s">
        <v>177</v>
      </c>
      <c r="F33" s="16" t="s">
        <v>151</v>
      </c>
      <c r="G33" s="3"/>
    </row>
    <row r="34" spans="1:7" ht="24.95" customHeight="1" x14ac:dyDescent="0.25">
      <c r="A34" s="16">
        <v>29</v>
      </c>
      <c r="B34" s="16" t="s">
        <v>5</v>
      </c>
      <c r="C34" s="4" t="s">
        <v>15</v>
      </c>
      <c r="D34" s="14">
        <v>10517</v>
      </c>
      <c r="E34" s="15" t="s">
        <v>30</v>
      </c>
      <c r="F34" s="16" t="s">
        <v>45</v>
      </c>
      <c r="G34" s="3"/>
    </row>
    <row r="35" spans="1:7" ht="24.95" customHeight="1" x14ac:dyDescent="0.25">
      <c r="A35" s="16">
        <v>30</v>
      </c>
      <c r="B35" s="16" t="s">
        <v>299</v>
      </c>
      <c r="C35" s="4" t="s">
        <v>111</v>
      </c>
      <c r="D35" s="14">
        <v>5442</v>
      </c>
      <c r="E35" s="15" t="s">
        <v>164</v>
      </c>
      <c r="F35" s="16" t="s">
        <v>139</v>
      </c>
      <c r="G35" s="3"/>
    </row>
    <row r="36" spans="1:7" ht="24.95" customHeight="1" x14ac:dyDescent="0.25">
      <c r="A36" s="16">
        <v>31</v>
      </c>
      <c r="B36" s="16" t="s">
        <v>7</v>
      </c>
      <c r="C36" s="4" t="s">
        <v>86</v>
      </c>
      <c r="D36" s="14">
        <v>26395</v>
      </c>
      <c r="E36" s="15" t="s">
        <v>75</v>
      </c>
      <c r="F36" s="16" t="s">
        <v>64</v>
      </c>
      <c r="G36" s="3"/>
    </row>
    <row r="37" spans="1:7" ht="24.95" customHeight="1" x14ac:dyDescent="0.25">
      <c r="A37" s="16">
        <v>32</v>
      </c>
      <c r="B37" s="16" t="s">
        <v>299</v>
      </c>
      <c r="C37" s="4" t="s">
        <v>124</v>
      </c>
      <c r="D37" s="14">
        <v>20049</v>
      </c>
      <c r="E37" s="15" t="s">
        <v>176</v>
      </c>
      <c r="F37" s="16" t="s">
        <v>150</v>
      </c>
      <c r="G37" s="3"/>
    </row>
    <row r="38" spans="1:7" s="17" customFormat="1" ht="24.95" customHeight="1" x14ac:dyDescent="0.25">
      <c r="A38" s="16">
        <v>33</v>
      </c>
      <c r="B38" s="16" t="s">
        <v>3</v>
      </c>
      <c r="C38" s="4" t="s">
        <v>305</v>
      </c>
      <c r="D38" s="14">
        <v>11928</v>
      </c>
      <c r="E38" s="15" t="s">
        <v>195</v>
      </c>
      <c r="F38" s="16" t="s">
        <v>196</v>
      </c>
      <c r="G38" s="16"/>
    </row>
    <row r="39" spans="1:7" s="17" customFormat="1" ht="24.95" customHeight="1" x14ac:dyDescent="0.25">
      <c r="A39" s="16">
        <v>34</v>
      </c>
      <c r="B39" s="16" t="s">
        <v>3</v>
      </c>
      <c r="C39" s="4" t="s">
        <v>306</v>
      </c>
      <c r="D39" s="14">
        <v>10622</v>
      </c>
      <c r="E39" s="15" t="s">
        <v>197</v>
      </c>
      <c r="F39" s="16" t="s">
        <v>198</v>
      </c>
      <c r="G39" s="16"/>
    </row>
    <row r="40" spans="1:7" ht="24.95" customHeight="1" x14ac:dyDescent="0.25">
      <c r="A40" s="16">
        <v>35</v>
      </c>
      <c r="B40" s="16" t="s">
        <v>4</v>
      </c>
      <c r="C40" s="4" t="s">
        <v>334</v>
      </c>
      <c r="D40" s="14">
        <v>24521</v>
      </c>
      <c r="E40" s="15" t="s">
        <v>364</v>
      </c>
      <c r="F40" s="16" t="s">
        <v>349</v>
      </c>
      <c r="G40" s="3"/>
    </row>
    <row r="41" spans="1:7" s="17" customFormat="1" ht="24.95" customHeight="1" x14ac:dyDescent="0.25">
      <c r="A41" s="16">
        <v>36</v>
      </c>
      <c r="B41" s="16" t="s">
        <v>3</v>
      </c>
      <c r="C41" s="4" t="s">
        <v>307</v>
      </c>
      <c r="D41" s="14">
        <v>11214</v>
      </c>
      <c r="E41" s="15" t="s">
        <v>396</v>
      </c>
      <c r="F41" s="16" t="s">
        <v>199</v>
      </c>
      <c r="G41" s="16"/>
    </row>
    <row r="42" spans="1:7" ht="24.95" customHeight="1" x14ac:dyDescent="0.25">
      <c r="A42" s="16">
        <v>37</v>
      </c>
      <c r="B42" s="16" t="s">
        <v>7</v>
      </c>
      <c r="C42" s="4" t="s">
        <v>87</v>
      </c>
      <c r="D42" s="14">
        <v>23278</v>
      </c>
      <c r="E42" s="15" t="s">
        <v>76</v>
      </c>
      <c r="F42" s="16" t="s">
        <v>65</v>
      </c>
      <c r="G42" s="3"/>
    </row>
    <row r="43" spans="1:7" ht="24.95" customHeight="1" x14ac:dyDescent="0.25">
      <c r="A43" s="16">
        <v>38</v>
      </c>
      <c r="B43" s="16" t="s">
        <v>8</v>
      </c>
      <c r="C43" s="4" t="s">
        <v>253</v>
      </c>
      <c r="D43" s="14">
        <v>25776</v>
      </c>
      <c r="E43" s="15" t="s">
        <v>286</v>
      </c>
      <c r="F43" s="16" t="s">
        <v>270</v>
      </c>
      <c r="G43" s="3"/>
    </row>
    <row r="44" spans="1:7" s="17" customFormat="1" ht="24.95" customHeight="1" x14ac:dyDescent="0.25">
      <c r="A44" s="16">
        <v>39</v>
      </c>
      <c r="B44" s="16" t="s">
        <v>3</v>
      </c>
      <c r="C44" s="4" t="s">
        <v>308</v>
      </c>
      <c r="D44" s="14">
        <v>19518</v>
      </c>
      <c r="E44" s="15" t="s">
        <v>200</v>
      </c>
      <c r="F44" s="16" t="s">
        <v>201</v>
      </c>
      <c r="G44" s="16"/>
    </row>
    <row r="45" spans="1:7" ht="24.95" customHeight="1" x14ac:dyDescent="0.25">
      <c r="A45" s="16">
        <v>40</v>
      </c>
      <c r="B45" s="16" t="s">
        <v>5</v>
      </c>
      <c r="C45" s="4" t="s">
        <v>19</v>
      </c>
      <c r="D45" s="14">
        <v>21413</v>
      </c>
      <c r="E45" s="15" t="s">
        <v>34</v>
      </c>
      <c r="F45" s="16" t="s">
        <v>49</v>
      </c>
      <c r="G45" s="3"/>
    </row>
    <row r="46" spans="1:7" ht="24.95" customHeight="1" x14ac:dyDescent="0.25">
      <c r="A46" s="16">
        <v>41</v>
      </c>
      <c r="B46" s="16" t="s">
        <v>4</v>
      </c>
      <c r="C46" s="4" t="s">
        <v>330</v>
      </c>
      <c r="D46" s="14">
        <v>21920</v>
      </c>
      <c r="E46" s="15" t="s">
        <v>360</v>
      </c>
      <c r="F46" s="16" t="s">
        <v>345</v>
      </c>
      <c r="G46" s="3"/>
    </row>
    <row r="47" spans="1:7" s="17" customFormat="1" ht="24.95" customHeight="1" x14ac:dyDescent="0.25">
      <c r="A47" s="16">
        <v>42</v>
      </c>
      <c r="B47" s="16" t="s">
        <v>3</v>
      </c>
      <c r="C47" s="4" t="s">
        <v>309</v>
      </c>
      <c r="D47" s="14">
        <v>25890</v>
      </c>
      <c r="E47" s="15" t="s">
        <v>202</v>
      </c>
      <c r="F47" s="16" t="s">
        <v>203</v>
      </c>
      <c r="G47" s="16"/>
    </row>
    <row r="48" spans="1:7" ht="24.95" customHeight="1" x14ac:dyDescent="0.25">
      <c r="A48" s="16">
        <v>43</v>
      </c>
      <c r="B48" s="16" t="s">
        <v>5</v>
      </c>
      <c r="C48" s="4" t="s">
        <v>23</v>
      </c>
      <c r="D48" s="14">
        <v>20094</v>
      </c>
      <c r="E48" s="15" t="s">
        <v>38</v>
      </c>
      <c r="F48" s="16" t="s">
        <v>53</v>
      </c>
      <c r="G48" s="3"/>
    </row>
    <row r="49" spans="1:7" ht="24.95" customHeight="1" x14ac:dyDescent="0.25">
      <c r="A49" s="16">
        <v>44</v>
      </c>
      <c r="B49" s="16" t="s">
        <v>4</v>
      </c>
      <c r="C49" s="4" t="s">
        <v>23</v>
      </c>
      <c r="D49" s="14">
        <v>20094</v>
      </c>
      <c r="E49" s="15" t="s">
        <v>38</v>
      </c>
      <c r="F49" s="16" t="s">
        <v>53</v>
      </c>
      <c r="G49" s="3"/>
    </row>
    <row r="50" spans="1:7" ht="24.95" customHeight="1" x14ac:dyDescent="0.25">
      <c r="A50" s="16">
        <v>45</v>
      </c>
      <c r="B50" s="16" t="s">
        <v>8</v>
      </c>
      <c r="C50" s="4" t="s">
        <v>251</v>
      </c>
      <c r="D50" s="14">
        <v>27114</v>
      </c>
      <c r="E50" s="15" t="s">
        <v>284</v>
      </c>
      <c r="F50" s="16" t="s">
        <v>268</v>
      </c>
      <c r="G50" s="3"/>
    </row>
    <row r="51" spans="1:7" s="17" customFormat="1" ht="24.95" customHeight="1" x14ac:dyDescent="0.25">
      <c r="A51" s="16">
        <v>46</v>
      </c>
      <c r="B51" s="16" t="s">
        <v>3</v>
      </c>
      <c r="C51" s="4" t="s">
        <v>310</v>
      </c>
      <c r="D51" s="14">
        <v>23237</v>
      </c>
      <c r="E51" s="15" t="s">
        <v>204</v>
      </c>
      <c r="F51" s="16" t="s">
        <v>205</v>
      </c>
      <c r="G51" s="16"/>
    </row>
    <row r="52" spans="1:7" ht="24.95" customHeight="1" x14ac:dyDescent="0.25">
      <c r="A52" s="16">
        <v>47</v>
      </c>
      <c r="B52" s="16" t="s">
        <v>4</v>
      </c>
      <c r="C52" s="4" t="s">
        <v>343</v>
      </c>
      <c r="D52" s="14">
        <v>26349</v>
      </c>
      <c r="E52" s="15" t="s">
        <v>373</v>
      </c>
      <c r="F52" s="16" t="s">
        <v>358</v>
      </c>
      <c r="G52" s="3"/>
    </row>
    <row r="53" spans="1:7" s="17" customFormat="1" ht="24.95" customHeight="1" x14ac:dyDescent="0.25">
      <c r="A53" s="16">
        <v>48</v>
      </c>
      <c r="B53" s="16" t="s">
        <v>3</v>
      </c>
      <c r="C53" s="4" t="s">
        <v>311</v>
      </c>
      <c r="D53" s="14">
        <v>9132</v>
      </c>
      <c r="E53" s="15" t="s">
        <v>206</v>
      </c>
      <c r="F53" s="16" t="s">
        <v>207</v>
      </c>
      <c r="G53" s="16"/>
    </row>
    <row r="54" spans="1:7" ht="24.95" customHeight="1" x14ac:dyDescent="0.25">
      <c r="A54" s="12">
        <v>49</v>
      </c>
      <c r="B54" s="12" t="s">
        <v>299</v>
      </c>
      <c r="C54" s="11" t="s">
        <v>129</v>
      </c>
      <c r="D54" s="13">
        <v>26310</v>
      </c>
      <c r="E54" s="15" t="s">
        <v>181</v>
      </c>
      <c r="F54" s="16" t="s">
        <v>155</v>
      </c>
      <c r="G54" s="3"/>
    </row>
    <row r="55" spans="1:7" ht="24.95" customHeight="1" x14ac:dyDescent="0.25">
      <c r="A55" s="16">
        <v>50</v>
      </c>
      <c r="B55" s="16" t="s">
        <v>299</v>
      </c>
      <c r="C55" s="4" t="s">
        <v>133</v>
      </c>
      <c r="D55" s="14">
        <v>19562</v>
      </c>
      <c r="E55" s="15" t="s">
        <v>185</v>
      </c>
      <c r="F55" s="16" t="s">
        <v>159</v>
      </c>
      <c r="G55" s="3"/>
    </row>
    <row r="56" spans="1:7" ht="24.95" customHeight="1" x14ac:dyDescent="0.25">
      <c r="A56" s="12">
        <v>51</v>
      </c>
      <c r="B56" s="12" t="s">
        <v>299</v>
      </c>
      <c r="C56" s="11" t="s">
        <v>114</v>
      </c>
      <c r="D56" s="13">
        <v>8223</v>
      </c>
      <c r="E56" s="15" t="s">
        <v>167</v>
      </c>
      <c r="F56" s="16" t="s">
        <v>142</v>
      </c>
      <c r="G56" s="3"/>
    </row>
    <row r="57" spans="1:7" ht="24.95" customHeight="1" x14ac:dyDescent="0.25">
      <c r="A57" s="16">
        <v>52</v>
      </c>
      <c r="B57" s="16" t="s">
        <v>4</v>
      </c>
      <c r="C57" s="4" t="s">
        <v>331</v>
      </c>
      <c r="D57" s="14">
        <v>26804</v>
      </c>
      <c r="E57" s="15" t="s">
        <v>361</v>
      </c>
      <c r="F57" s="16" t="s">
        <v>346</v>
      </c>
      <c r="G57" s="3"/>
    </row>
    <row r="58" spans="1:7" ht="24.95" customHeight="1" x14ac:dyDescent="0.25">
      <c r="A58" s="16">
        <v>53</v>
      </c>
      <c r="B58" s="16" t="s">
        <v>299</v>
      </c>
      <c r="C58" s="4" t="s">
        <v>123</v>
      </c>
      <c r="D58" s="14">
        <v>24684</v>
      </c>
      <c r="E58" s="15" t="s">
        <v>175</v>
      </c>
      <c r="F58" s="16" t="s">
        <v>149</v>
      </c>
      <c r="G58" s="3"/>
    </row>
    <row r="59" spans="1:7" s="17" customFormat="1" ht="24.95" customHeight="1" x14ac:dyDescent="0.25">
      <c r="A59" s="16">
        <v>54</v>
      </c>
      <c r="B59" s="16" t="s">
        <v>3</v>
      </c>
      <c r="C59" s="4" t="s">
        <v>312</v>
      </c>
      <c r="D59" s="14">
        <v>23029</v>
      </c>
      <c r="E59" s="15" t="s">
        <v>208</v>
      </c>
      <c r="F59" s="16" t="s">
        <v>209</v>
      </c>
      <c r="G59" s="16"/>
    </row>
    <row r="60" spans="1:7" ht="24.95" customHeight="1" x14ac:dyDescent="0.25">
      <c r="A60" s="16">
        <v>55</v>
      </c>
      <c r="B60" s="16" t="s">
        <v>4</v>
      </c>
      <c r="C60" s="4" t="s">
        <v>338</v>
      </c>
      <c r="D60" s="14">
        <v>22956</v>
      </c>
      <c r="E60" s="15" t="s">
        <v>368</v>
      </c>
      <c r="F60" s="16" t="s">
        <v>353</v>
      </c>
      <c r="G60" s="3"/>
    </row>
    <row r="61" spans="1:7" ht="24.95" customHeight="1" x14ac:dyDescent="0.25">
      <c r="A61" s="16">
        <v>56</v>
      </c>
      <c r="B61" s="16" t="s">
        <v>299</v>
      </c>
      <c r="C61" s="4" t="s">
        <v>117</v>
      </c>
      <c r="D61" s="14">
        <v>24471</v>
      </c>
      <c r="E61" s="15" t="s">
        <v>169</v>
      </c>
      <c r="F61" s="16" t="s">
        <v>144</v>
      </c>
      <c r="G61" s="3"/>
    </row>
    <row r="62" spans="1:7" ht="24.95" customHeight="1" x14ac:dyDescent="0.25">
      <c r="A62" s="16">
        <v>57</v>
      </c>
      <c r="B62" s="16" t="s">
        <v>7</v>
      </c>
      <c r="C62" s="4" t="s">
        <v>79</v>
      </c>
      <c r="D62" s="14">
        <v>25586</v>
      </c>
      <c r="E62" s="15" t="s">
        <v>68</v>
      </c>
      <c r="F62" s="16" t="s">
        <v>57</v>
      </c>
      <c r="G62" s="3"/>
    </row>
    <row r="63" spans="1:7" ht="24.95" customHeight="1" x14ac:dyDescent="0.25">
      <c r="A63" s="16">
        <v>58</v>
      </c>
      <c r="B63" s="16" t="s">
        <v>8</v>
      </c>
      <c r="C63" s="4" t="s">
        <v>252</v>
      </c>
      <c r="D63" s="14">
        <v>24772</v>
      </c>
      <c r="E63" s="15" t="s">
        <v>285</v>
      </c>
      <c r="F63" s="16" t="s">
        <v>269</v>
      </c>
      <c r="G63" s="3"/>
    </row>
    <row r="64" spans="1:7" s="17" customFormat="1" ht="24.95" customHeight="1" x14ac:dyDescent="0.25">
      <c r="A64" s="16">
        <v>59</v>
      </c>
      <c r="B64" s="16" t="s">
        <v>3</v>
      </c>
      <c r="C64" s="4" t="s">
        <v>313</v>
      </c>
      <c r="D64" s="14">
        <v>12619</v>
      </c>
      <c r="E64" s="15" t="s">
        <v>210</v>
      </c>
      <c r="F64" s="16" t="s">
        <v>211</v>
      </c>
      <c r="G64" s="16"/>
    </row>
    <row r="65" spans="1:7" ht="24.95" customHeight="1" x14ac:dyDescent="0.25">
      <c r="A65" s="16">
        <v>60</v>
      </c>
      <c r="B65" s="16" t="s">
        <v>5</v>
      </c>
      <c r="C65" s="4" t="s">
        <v>13</v>
      </c>
      <c r="D65" s="14">
        <v>23960</v>
      </c>
      <c r="E65" s="15" t="s">
        <v>28</v>
      </c>
      <c r="F65" s="16" t="s">
        <v>43</v>
      </c>
      <c r="G65" s="3"/>
    </row>
    <row r="66" spans="1:7" s="17" customFormat="1" ht="24.95" customHeight="1" x14ac:dyDescent="0.25">
      <c r="A66" s="16">
        <v>61</v>
      </c>
      <c r="B66" s="16" t="s">
        <v>3</v>
      </c>
      <c r="C66" s="4" t="s">
        <v>314</v>
      </c>
      <c r="D66" s="14">
        <v>19418</v>
      </c>
      <c r="E66" s="15" t="s">
        <v>212</v>
      </c>
      <c r="F66" s="16" t="s">
        <v>213</v>
      </c>
      <c r="G66" s="16"/>
    </row>
    <row r="67" spans="1:7" ht="24.95" customHeight="1" x14ac:dyDescent="0.25">
      <c r="A67" s="16">
        <v>62</v>
      </c>
      <c r="B67" s="16" t="s">
        <v>395</v>
      </c>
      <c r="C67" s="4" t="s">
        <v>387</v>
      </c>
      <c r="D67" s="14">
        <v>558</v>
      </c>
      <c r="E67" s="15" t="s">
        <v>390</v>
      </c>
      <c r="F67" s="16" t="s">
        <v>393</v>
      </c>
      <c r="G67" s="3"/>
    </row>
    <row r="68" spans="1:7" ht="24.95" customHeight="1" x14ac:dyDescent="0.25">
      <c r="A68" s="16">
        <v>63</v>
      </c>
      <c r="B68" s="16" t="s">
        <v>8</v>
      </c>
      <c r="C68" s="4" t="s">
        <v>248</v>
      </c>
      <c r="D68" s="14">
        <v>27116</v>
      </c>
      <c r="E68" s="15" t="s">
        <v>281</v>
      </c>
      <c r="F68" s="16" t="s">
        <v>265</v>
      </c>
      <c r="G68" s="3"/>
    </row>
    <row r="69" spans="1:7" ht="24.95" customHeight="1" x14ac:dyDescent="0.25">
      <c r="A69" s="16">
        <v>64</v>
      </c>
      <c r="B69" s="16" t="s">
        <v>299</v>
      </c>
      <c r="C69" s="4" t="s">
        <v>112</v>
      </c>
      <c r="D69" s="14">
        <v>8152</v>
      </c>
      <c r="E69" s="15" t="s">
        <v>165</v>
      </c>
      <c r="F69" s="16" t="s">
        <v>140</v>
      </c>
      <c r="G69" s="3"/>
    </row>
    <row r="70" spans="1:7" ht="24.95" customHeight="1" x14ac:dyDescent="0.25">
      <c r="A70" s="12">
        <v>65</v>
      </c>
      <c r="B70" s="12" t="s">
        <v>299</v>
      </c>
      <c r="C70" s="11" t="s">
        <v>110</v>
      </c>
      <c r="D70" s="13">
        <v>23198</v>
      </c>
      <c r="E70" s="15" t="s">
        <v>163</v>
      </c>
      <c r="F70" s="16" t="s">
        <v>138</v>
      </c>
      <c r="G70" s="3"/>
    </row>
    <row r="71" spans="1:7" ht="24.95" customHeight="1" x14ac:dyDescent="0.25">
      <c r="A71" s="16">
        <v>66</v>
      </c>
      <c r="B71" s="16" t="s">
        <v>8</v>
      </c>
      <c r="C71" s="4" t="s">
        <v>257</v>
      </c>
      <c r="D71" s="14">
        <v>24513</v>
      </c>
      <c r="E71" s="15" t="s">
        <v>290</v>
      </c>
      <c r="F71" s="16" t="s">
        <v>274</v>
      </c>
      <c r="G71" s="3"/>
    </row>
    <row r="72" spans="1:7" ht="24.95" customHeight="1" x14ac:dyDescent="0.25">
      <c r="A72" s="16">
        <v>67</v>
      </c>
      <c r="B72" s="16" t="s">
        <v>395</v>
      </c>
      <c r="C72" s="4" t="s">
        <v>388</v>
      </c>
      <c r="D72" s="14">
        <v>502</v>
      </c>
      <c r="E72" s="15" t="s">
        <v>391</v>
      </c>
      <c r="F72" s="16" t="s">
        <v>394</v>
      </c>
      <c r="G72" s="3"/>
    </row>
    <row r="73" spans="1:7" ht="24.95" customHeight="1" x14ac:dyDescent="0.25">
      <c r="A73" s="16">
        <v>68</v>
      </c>
      <c r="B73" s="16" t="s">
        <v>7</v>
      </c>
      <c r="C73" s="4" t="s">
        <v>80</v>
      </c>
      <c r="D73" s="14">
        <v>19372</v>
      </c>
      <c r="E73" s="15" t="s">
        <v>69</v>
      </c>
      <c r="F73" s="16" t="s">
        <v>58</v>
      </c>
      <c r="G73" s="3"/>
    </row>
    <row r="74" spans="1:7" ht="24.95" customHeight="1" x14ac:dyDescent="0.25">
      <c r="A74" s="16">
        <v>69</v>
      </c>
      <c r="B74" s="16" t="s">
        <v>5</v>
      </c>
      <c r="C74" s="4" t="s">
        <v>26</v>
      </c>
      <c r="D74" s="14">
        <v>12797</v>
      </c>
      <c r="E74" s="15" t="s">
        <v>41</v>
      </c>
      <c r="F74" s="16" t="s">
        <v>56</v>
      </c>
      <c r="G74" s="3"/>
    </row>
    <row r="75" spans="1:7" ht="24.95" customHeight="1" x14ac:dyDescent="0.25">
      <c r="A75" s="16">
        <v>70</v>
      </c>
      <c r="B75" s="16" t="s">
        <v>6</v>
      </c>
      <c r="C75" s="4" t="s">
        <v>397</v>
      </c>
      <c r="D75" s="14">
        <v>23943</v>
      </c>
      <c r="E75" s="15" t="s">
        <v>398</v>
      </c>
      <c r="F75" s="16" t="s">
        <v>399</v>
      </c>
      <c r="G75" s="3"/>
    </row>
    <row r="76" spans="1:7" ht="24.95" customHeight="1" x14ac:dyDescent="0.25">
      <c r="A76" s="12">
        <v>71</v>
      </c>
      <c r="B76" s="12" t="s">
        <v>299</v>
      </c>
      <c r="C76" s="11" t="s">
        <v>109</v>
      </c>
      <c r="D76" s="13">
        <v>24258</v>
      </c>
      <c r="E76" s="15" t="s">
        <v>162</v>
      </c>
      <c r="F76" s="16" t="s">
        <v>137</v>
      </c>
      <c r="G76" s="3"/>
    </row>
    <row r="77" spans="1:7" ht="24.95" customHeight="1" x14ac:dyDescent="0.25">
      <c r="A77" s="16">
        <v>72</v>
      </c>
      <c r="B77" s="16" t="s">
        <v>4</v>
      </c>
      <c r="C77" s="4" t="s">
        <v>333</v>
      </c>
      <c r="D77" s="14">
        <v>15237</v>
      </c>
      <c r="E77" s="15" t="s">
        <v>363</v>
      </c>
      <c r="F77" s="16" t="s">
        <v>348</v>
      </c>
      <c r="G77" s="3"/>
    </row>
    <row r="78" spans="1:7" s="17" customFormat="1" ht="24.95" customHeight="1" x14ac:dyDescent="0.25">
      <c r="A78" s="16">
        <v>73</v>
      </c>
      <c r="B78" s="16" t="s">
        <v>3</v>
      </c>
      <c r="C78" s="4" t="s">
        <v>315</v>
      </c>
      <c r="D78" s="14">
        <v>19433</v>
      </c>
      <c r="E78" s="15" t="s">
        <v>214</v>
      </c>
      <c r="F78" s="16" t="s">
        <v>215</v>
      </c>
      <c r="G78" s="16"/>
    </row>
    <row r="79" spans="1:7" ht="24.95" customHeight="1" x14ac:dyDescent="0.25">
      <c r="A79" s="16">
        <v>74</v>
      </c>
      <c r="B79" s="16" t="s">
        <v>300</v>
      </c>
      <c r="C79" s="4" t="s">
        <v>293</v>
      </c>
      <c r="D79" s="14">
        <v>23181</v>
      </c>
      <c r="E79" s="15" t="s">
        <v>295</v>
      </c>
      <c r="F79" s="16" t="s">
        <v>297</v>
      </c>
      <c r="G79" s="3"/>
    </row>
    <row r="80" spans="1:7" ht="24.95" customHeight="1" x14ac:dyDescent="0.25">
      <c r="A80" s="16">
        <v>75</v>
      </c>
      <c r="B80" s="16" t="s">
        <v>9</v>
      </c>
      <c r="C80" s="4" t="s">
        <v>382</v>
      </c>
      <c r="D80" s="14">
        <v>25304</v>
      </c>
      <c r="E80" s="15" t="s">
        <v>383</v>
      </c>
      <c r="F80" s="16" t="s">
        <v>384</v>
      </c>
      <c r="G80" s="3"/>
    </row>
    <row r="81" spans="1:7" s="17" customFormat="1" ht="24.95" customHeight="1" x14ac:dyDescent="0.25">
      <c r="A81" s="16">
        <v>76</v>
      </c>
      <c r="B81" s="16" t="s">
        <v>3</v>
      </c>
      <c r="C81" s="4" t="s">
        <v>316</v>
      </c>
      <c r="D81" s="14">
        <v>15275</v>
      </c>
      <c r="E81" s="15" t="s">
        <v>216</v>
      </c>
      <c r="F81" s="16" t="s">
        <v>217</v>
      </c>
      <c r="G81" s="16"/>
    </row>
    <row r="82" spans="1:7" s="17" customFormat="1" ht="24.95" customHeight="1" x14ac:dyDescent="0.25">
      <c r="A82" s="16">
        <v>77</v>
      </c>
      <c r="B82" s="16" t="s">
        <v>3</v>
      </c>
      <c r="C82" s="4" t="s">
        <v>317</v>
      </c>
      <c r="D82" s="14">
        <v>26771</v>
      </c>
      <c r="E82" s="15" t="s">
        <v>218</v>
      </c>
      <c r="F82" s="16" t="s">
        <v>219</v>
      </c>
      <c r="G82" s="16"/>
    </row>
    <row r="83" spans="1:7" s="17" customFormat="1" ht="24.95" customHeight="1" x14ac:dyDescent="0.25">
      <c r="A83" s="16">
        <v>78</v>
      </c>
      <c r="B83" s="16" t="s">
        <v>3</v>
      </c>
      <c r="C83" s="4" t="s">
        <v>318</v>
      </c>
      <c r="D83" s="14">
        <v>26258</v>
      </c>
      <c r="E83" s="15" t="s">
        <v>220</v>
      </c>
      <c r="F83" s="16" t="s">
        <v>221</v>
      </c>
      <c r="G83" s="16"/>
    </row>
    <row r="84" spans="1:7" ht="24.95" customHeight="1" x14ac:dyDescent="0.25">
      <c r="A84" s="16">
        <v>79</v>
      </c>
      <c r="B84" s="16" t="s">
        <v>5</v>
      </c>
      <c r="C84" s="4" t="s">
        <v>21</v>
      </c>
      <c r="D84" s="14">
        <v>19315</v>
      </c>
      <c r="E84" s="15" t="s">
        <v>36</v>
      </c>
      <c r="F84" s="16" t="s">
        <v>51</v>
      </c>
      <c r="G84" s="3"/>
    </row>
    <row r="85" spans="1:7" ht="24.95" customHeight="1" x14ac:dyDescent="0.25">
      <c r="A85" s="16">
        <v>80</v>
      </c>
      <c r="B85" s="16" t="s">
        <v>10</v>
      </c>
      <c r="C85" s="4" t="s">
        <v>93</v>
      </c>
      <c r="D85" s="14">
        <v>10758</v>
      </c>
      <c r="E85" s="15" t="s">
        <v>105</v>
      </c>
      <c r="F85" s="16" t="s">
        <v>99</v>
      </c>
      <c r="G85" s="3"/>
    </row>
    <row r="86" spans="1:7" ht="24.95" customHeight="1" x14ac:dyDescent="0.25">
      <c r="A86" s="16">
        <v>81</v>
      </c>
      <c r="B86" s="16" t="s">
        <v>299</v>
      </c>
      <c r="C86" s="4" t="s">
        <v>118</v>
      </c>
      <c r="D86" s="14">
        <v>23132</v>
      </c>
      <c r="E86" s="15" t="s">
        <v>170</v>
      </c>
      <c r="F86" s="16" t="s">
        <v>145</v>
      </c>
      <c r="G86" s="3"/>
    </row>
    <row r="87" spans="1:7" ht="24.95" customHeight="1" x14ac:dyDescent="0.25">
      <c r="A87" s="12">
        <v>82</v>
      </c>
      <c r="B87" s="12" t="s">
        <v>299</v>
      </c>
      <c r="C87" s="11" t="s">
        <v>115</v>
      </c>
      <c r="D87" s="13">
        <v>5031</v>
      </c>
      <c r="E87" s="15" t="s">
        <v>385</v>
      </c>
      <c r="F87" s="16" t="s">
        <v>143</v>
      </c>
      <c r="G87" s="3"/>
    </row>
    <row r="88" spans="1:7" ht="24.95" customHeight="1" x14ac:dyDescent="0.25">
      <c r="A88" s="16">
        <v>83</v>
      </c>
      <c r="B88" s="16" t="s">
        <v>4</v>
      </c>
      <c r="C88" s="4" t="s">
        <v>332</v>
      </c>
      <c r="D88" s="14">
        <v>23286</v>
      </c>
      <c r="E88" s="15" t="s">
        <v>362</v>
      </c>
      <c r="F88" s="16" t="s">
        <v>347</v>
      </c>
      <c r="G88" s="3"/>
    </row>
    <row r="89" spans="1:7" ht="24.95" customHeight="1" x14ac:dyDescent="0.25">
      <c r="A89" s="12">
        <v>84</v>
      </c>
      <c r="B89" s="12" t="s">
        <v>299</v>
      </c>
      <c r="C89" s="11" t="s">
        <v>122</v>
      </c>
      <c r="D89" s="13">
        <v>24864</v>
      </c>
      <c r="E89" s="15" t="s">
        <v>174</v>
      </c>
      <c r="F89" s="16" t="s">
        <v>148</v>
      </c>
      <c r="G89" s="3"/>
    </row>
    <row r="90" spans="1:7" ht="24.95" customHeight="1" x14ac:dyDescent="0.25">
      <c r="A90" s="16">
        <v>85</v>
      </c>
      <c r="B90" s="16" t="s">
        <v>4</v>
      </c>
      <c r="C90" s="4" t="s">
        <v>341</v>
      </c>
      <c r="D90" s="14">
        <v>18751</v>
      </c>
      <c r="E90" s="15" t="s">
        <v>371</v>
      </c>
      <c r="F90" s="16" t="s">
        <v>356</v>
      </c>
      <c r="G90" s="3"/>
    </row>
    <row r="91" spans="1:7" ht="24.95" customHeight="1" x14ac:dyDescent="0.25">
      <c r="A91" s="16">
        <v>86</v>
      </c>
      <c r="B91" s="16" t="s">
        <v>299</v>
      </c>
      <c r="C91" s="4" t="s">
        <v>119</v>
      </c>
      <c r="D91" s="14">
        <v>17861</v>
      </c>
      <c r="E91" s="15" t="s">
        <v>171</v>
      </c>
      <c r="F91" s="16" t="s">
        <v>146</v>
      </c>
      <c r="G91" s="3"/>
    </row>
    <row r="92" spans="1:7" ht="24.95" customHeight="1" x14ac:dyDescent="0.25">
      <c r="A92" s="16">
        <v>87</v>
      </c>
      <c r="B92" s="16" t="s">
        <v>299</v>
      </c>
      <c r="C92" s="4" t="s">
        <v>134</v>
      </c>
      <c r="D92" s="14">
        <v>5995</v>
      </c>
      <c r="E92" s="15" t="s">
        <v>186</v>
      </c>
      <c r="F92" s="16" t="s">
        <v>160</v>
      </c>
      <c r="G92" s="3"/>
    </row>
    <row r="93" spans="1:7" s="17" customFormat="1" ht="24.95" customHeight="1" x14ac:dyDescent="0.25">
      <c r="A93" s="16">
        <v>88</v>
      </c>
      <c r="B93" s="16" t="s">
        <v>3</v>
      </c>
      <c r="C93" s="4" t="s">
        <v>319</v>
      </c>
      <c r="D93" s="14">
        <v>24246</v>
      </c>
      <c r="E93" s="15" t="s">
        <v>222</v>
      </c>
      <c r="F93" s="16" t="s">
        <v>223</v>
      </c>
      <c r="G93" s="16"/>
    </row>
    <row r="94" spans="1:7" ht="24.95" customHeight="1" x14ac:dyDescent="0.25">
      <c r="A94" s="12">
        <v>89</v>
      </c>
      <c r="B94" s="12" t="s">
        <v>299</v>
      </c>
      <c r="C94" s="11" t="s">
        <v>128</v>
      </c>
      <c r="D94" s="13">
        <v>27182</v>
      </c>
      <c r="E94" s="15" t="s">
        <v>180</v>
      </c>
      <c r="F94" s="16" t="s">
        <v>154</v>
      </c>
      <c r="G94" s="3"/>
    </row>
    <row r="95" spans="1:7" s="17" customFormat="1" ht="24.95" customHeight="1" x14ac:dyDescent="0.25">
      <c r="A95" s="16">
        <v>90</v>
      </c>
      <c r="B95" s="16" t="s">
        <v>3</v>
      </c>
      <c r="C95" s="4" t="s">
        <v>320</v>
      </c>
      <c r="D95" s="14">
        <v>21334</v>
      </c>
      <c r="E95" s="15" t="s">
        <v>224</v>
      </c>
      <c r="F95" s="16" t="s">
        <v>225</v>
      </c>
      <c r="G95" s="16"/>
    </row>
    <row r="96" spans="1:7" ht="24.95" customHeight="1" x14ac:dyDescent="0.25">
      <c r="A96" s="16">
        <v>91</v>
      </c>
      <c r="B96" s="16" t="s">
        <v>8</v>
      </c>
      <c r="C96" s="4" t="s">
        <v>246</v>
      </c>
      <c r="D96" s="14">
        <v>25440</v>
      </c>
      <c r="E96" s="15" t="s">
        <v>279</v>
      </c>
      <c r="F96" s="16" t="s">
        <v>263</v>
      </c>
      <c r="G96" s="3"/>
    </row>
    <row r="97" spans="1:7" ht="24.95" customHeight="1" x14ac:dyDescent="0.25">
      <c r="A97" s="16">
        <v>92</v>
      </c>
      <c r="B97" s="16" t="s">
        <v>5</v>
      </c>
      <c r="C97" s="4" t="s">
        <v>14</v>
      </c>
      <c r="D97" s="14">
        <v>23165</v>
      </c>
      <c r="E97" s="15" t="s">
        <v>29</v>
      </c>
      <c r="F97" s="16" t="s">
        <v>44</v>
      </c>
      <c r="G97" s="3"/>
    </row>
    <row r="98" spans="1:7" s="17" customFormat="1" ht="24.95" customHeight="1" x14ac:dyDescent="0.25">
      <c r="A98" s="16">
        <v>93</v>
      </c>
      <c r="B98" s="16" t="s">
        <v>3</v>
      </c>
      <c r="C98" s="4" t="s">
        <v>321</v>
      </c>
      <c r="D98" s="14">
        <v>20171</v>
      </c>
      <c r="E98" s="15" t="s">
        <v>226</v>
      </c>
      <c r="F98" s="16" t="s">
        <v>227</v>
      </c>
      <c r="G98" s="16"/>
    </row>
    <row r="99" spans="1:7" s="17" customFormat="1" ht="24.95" customHeight="1" x14ac:dyDescent="0.25">
      <c r="A99" s="16">
        <v>94</v>
      </c>
      <c r="B99" s="16" t="s">
        <v>3</v>
      </c>
      <c r="C99" s="4" t="s">
        <v>322</v>
      </c>
      <c r="D99" s="14">
        <v>18072</v>
      </c>
      <c r="E99" s="15" t="s">
        <v>228</v>
      </c>
      <c r="F99" s="16" t="s">
        <v>229</v>
      </c>
      <c r="G99" s="16"/>
    </row>
    <row r="100" spans="1:7" ht="24.95" customHeight="1" x14ac:dyDescent="0.25">
      <c r="A100" s="16">
        <v>95</v>
      </c>
      <c r="B100" s="16" t="s">
        <v>4</v>
      </c>
      <c r="C100" s="4" t="s">
        <v>344</v>
      </c>
      <c r="D100" s="14">
        <v>23002</v>
      </c>
      <c r="E100" s="15" t="s">
        <v>374</v>
      </c>
      <c r="F100" s="16" t="s">
        <v>359</v>
      </c>
      <c r="G100" s="3"/>
    </row>
    <row r="101" spans="1:7" ht="24.95" customHeight="1" x14ac:dyDescent="0.25">
      <c r="A101" s="16">
        <v>96</v>
      </c>
      <c r="B101" s="16" t="s">
        <v>5</v>
      </c>
      <c r="C101" s="4" t="s">
        <v>22</v>
      </c>
      <c r="D101" s="14">
        <v>18775</v>
      </c>
      <c r="E101" s="15" t="s">
        <v>37</v>
      </c>
      <c r="F101" s="16" t="s">
        <v>52</v>
      </c>
      <c r="G101" s="3"/>
    </row>
    <row r="102" spans="1:7" ht="24.95" customHeight="1" x14ac:dyDescent="0.25">
      <c r="A102" s="16">
        <v>97</v>
      </c>
      <c r="B102" s="16" t="s">
        <v>7</v>
      </c>
      <c r="C102" s="4" t="s">
        <v>89</v>
      </c>
      <c r="D102" s="14">
        <v>25698</v>
      </c>
      <c r="E102" s="15" t="s">
        <v>78</v>
      </c>
      <c r="F102" s="16" t="s">
        <v>67</v>
      </c>
      <c r="G102" s="3"/>
    </row>
    <row r="103" spans="1:7" s="17" customFormat="1" ht="24.95" customHeight="1" x14ac:dyDescent="0.25">
      <c r="A103" s="16">
        <v>98</v>
      </c>
      <c r="B103" s="16" t="s">
        <v>3</v>
      </c>
      <c r="C103" s="4" t="s">
        <v>323</v>
      </c>
      <c r="D103" s="14">
        <v>11186</v>
      </c>
      <c r="E103" s="15" t="s">
        <v>230</v>
      </c>
      <c r="F103" s="16" t="s">
        <v>231</v>
      </c>
      <c r="G103" s="16"/>
    </row>
    <row r="104" spans="1:7" s="17" customFormat="1" ht="24.95" customHeight="1" x14ac:dyDescent="0.25">
      <c r="A104" s="16">
        <v>99</v>
      </c>
      <c r="B104" s="16" t="s">
        <v>3</v>
      </c>
      <c r="C104" s="4" t="s">
        <v>324</v>
      </c>
      <c r="D104" s="14">
        <v>23571</v>
      </c>
      <c r="E104" s="15" t="s">
        <v>232</v>
      </c>
      <c r="F104" s="16" t="s">
        <v>233</v>
      </c>
      <c r="G104" s="16"/>
    </row>
    <row r="105" spans="1:7" s="17" customFormat="1" ht="24.95" customHeight="1" x14ac:dyDescent="0.25">
      <c r="A105" s="16">
        <v>100</v>
      </c>
      <c r="B105" s="16" t="s">
        <v>3</v>
      </c>
      <c r="C105" s="4" t="s">
        <v>325</v>
      </c>
      <c r="D105" s="14">
        <v>15169</v>
      </c>
      <c r="E105" s="15" t="s">
        <v>234</v>
      </c>
      <c r="F105" s="16" t="s">
        <v>235</v>
      </c>
      <c r="G105" s="16"/>
    </row>
    <row r="106" spans="1:7" ht="24.95" customHeight="1" x14ac:dyDescent="0.25">
      <c r="A106" s="16">
        <v>101</v>
      </c>
      <c r="B106" s="16" t="s">
        <v>5</v>
      </c>
      <c r="C106" s="4" t="s">
        <v>17</v>
      </c>
      <c r="D106" s="14">
        <v>24416</v>
      </c>
      <c r="E106" s="15" t="s">
        <v>32</v>
      </c>
      <c r="F106" s="16" t="s">
        <v>47</v>
      </c>
      <c r="G106" s="3"/>
    </row>
    <row r="107" spans="1:7" ht="24.95" customHeight="1" x14ac:dyDescent="0.25">
      <c r="A107" s="16">
        <v>102</v>
      </c>
      <c r="B107" s="16" t="s">
        <v>10</v>
      </c>
      <c r="C107" s="4" t="s">
        <v>94</v>
      </c>
      <c r="D107" s="14">
        <v>22998</v>
      </c>
      <c r="E107" s="15" t="s">
        <v>106</v>
      </c>
      <c r="F107" s="16" t="s">
        <v>100</v>
      </c>
      <c r="G107" s="3"/>
    </row>
    <row r="108" spans="1:7" ht="24.95" customHeight="1" x14ac:dyDescent="0.25">
      <c r="A108" s="16">
        <v>103</v>
      </c>
      <c r="B108" s="16" t="s">
        <v>10</v>
      </c>
      <c r="C108" s="4" t="s">
        <v>95</v>
      </c>
      <c r="D108" s="14">
        <v>513</v>
      </c>
      <c r="E108" s="15" t="s">
        <v>107</v>
      </c>
      <c r="F108" s="16" t="s">
        <v>101</v>
      </c>
      <c r="G108" s="3"/>
    </row>
    <row r="109" spans="1:7" ht="24.95" customHeight="1" x14ac:dyDescent="0.25">
      <c r="A109" s="12">
        <v>104</v>
      </c>
      <c r="B109" s="12" t="s">
        <v>299</v>
      </c>
      <c r="C109" s="11" t="s">
        <v>121</v>
      </c>
      <c r="D109" s="13">
        <v>25424</v>
      </c>
      <c r="E109" s="15" t="s">
        <v>173</v>
      </c>
      <c r="F109" s="16" t="s">
        <v>147</v>
      </c>
      <c r="G109" s="3"/>
    </row>
    <row r="110" spans="1:7" ht="24.95" customHeight="1" x14ac:dyDescent="0.25">
      <c r="A110" s="12">
        <v>105</v>
      </c>
      <c r="B110" s="12" t="s">
        <v>299</v>
      </c>
      <c r="C110" s="11" t="s">
        <v>113</v>
      </c>
      <c r="D110" s="13">
        <v>12285</v>
      </c>
      <c r="E110" s="15" t="s">
        <v>166</v>
      </c>
      <c r="F110" s="16" t="s">
        <v>141</v>
      </c>
      <c r="G110" s="3"/>
    </row>
    <row r="111" spans="1:7" ht="24.95" customHeight="1" x14ac:dyDescent="0.25">
      <c r="A111" s="12">
        <v>106</v>
      </c>
      <c r="B111" s="12" t="s">
        <v>299</v>
      </c>
      <c r="C111" s="11" t="s">
        <v>131</v>
      </c>
      <c r="D111" s="13">
        <v>25390</v>
      </c>
      <c r="E111" s="15" t="s">
        <v>183</v>
      </c>
      <c r="F111" s="16" t="s">
        <v>157</v>
      </c>
      <c r="G111" s="3"/>
    </row>
    <row r="112" spans="1:7" ht="24.95" customHeight="1" x14ac:dyDescent="0.25">
      <c r="A112" s="16">
        <v>107</v>
      </c>
      <c r="B112" s="16" t="s">
        <v>395</v>
      </c>
      <c r="C112" s="4" t="s">
        <v>386</v>
      </c>
      <c r="D112" s="14">
        <v>320</v>
      </c>
      <c r="E112" s="15" t="s">
        <v>389</v>
      </c>
      <c r="F112" s="16" t="s">
        <v>392</v>
      </c>
      <c r="G112" s="3"/>
    </row>
    <row r="113" spans="1:7" ht="24.95" customHeight="1" x14ac:dyDescent="0.25">
      <c r="A113" s="16">
        <v>108</v>
      </c>
      <c r="B113" s="16" t="s">
        <v>381</v>
      </c>
      <c r="C113" s="4" t="s">
        <v>380</v>
      </c>
      <c r="D113" s="14">
        <v>42</v>
      </c>
      <c r="E113" s="15" t="s">
        <v>379</v>
      </c>
      <c r="F113" s="16" t="s">
        <v>378</v>
      </c>
      <c r="G113" s="3"/>
    </row>
    <row r="114" spans="1:7" s="17" customFormat="1" ht="24.95" customHeight="1" x14ac:dyDescent="0.25">
      <c r="A114" s="16">
        <v>109</v>
      </c>
      <c r="B114" s="16" t="s">
        <v>3</v>
      </c>
      <c r="C114" s="4" t="s">
        <v>326</v>
      </c>
      <c r="D114" s="14">
        <v>11714</v>
      </c>
      <c r="E114" s="15" t="s">
        <v>236</v>
      </c>
      <c r="F114" s="16" t="s">
        <v>237</v>
      </c>
      <c r="G114" s="16"/>
    </row>
    <row r="115" spans="1:7" ht="24.95" customHeight="1" x14ac:dyDescent="0.25">
      <c r="A115" s="16">
        <v>110</v>
      </c>
      <c r="B115" s="16" t="s">
        <v>7</v>
      </c>
      <c r="C115" s="4" t="s">
        <v>84</v>
      </c>
      <c r="D115" s="14">
        <v>15225</v>
      </c>
      <c r="E115" s="15" t="s">
        <v>73</v>
      </c>
      <c r="F115" s="16" t="s">
        <v>62</v>
      </c>
      <c r="G115" s="3"/>
    </row>
    <row r="116" spans="1:7" ht="24.95" customHeight="1" x14ac:dyDescent="0.25">
      <c r="A116" s="16">
        <v>111</v>
      </c>
      <c r="B116" s="16" t="s">
        <v>4</v>
      </c>
      <c r="C116" s="4" t="s">
        <v>342</v>
      </c>
      <c r="D116" s="14">
        <v>24768</v>
      </c>
      <c r="E116" s="15" t="s">
        <v>372</v>
      </c>
      <c r="F116" s="16" t="s">
        <v>357</v>
      </c>
      <c r="G116" s="3"/>
    </row>
    <row r="117" spans="1:7" ht="24.95" customHeight="1" x14ac:dyDescent="0.25">
      <c r="A117" s="16">
        <v>112</v>
      </c>
      <c r="B117" s="16" t="s">
        <v>4</v>
      </c>
      <c r="C117" s="4" t="s">
        <v>336</v>
      </c>
      <c r="D117" s="14">
        <v>20525</v>
      </c>
      <c r="E117" s="15" t="s">
        <v>366</v>
      </c>
      <c r="F117" s="16" t="s">
        <v>351</v>
      </c>
      <c r="G117" s="3"/>
    </row>
    <row r="118" spans="1:7" ht="24.95" customHeight="1" x14ac:dyDescent="0.25">
      <c r="A118" s="16">
        <v>113</v>
      </c>
      <c r="B118" s="16" t="s">
        <v>381</v>
      </c>
      <c r="C118" s="4" t="s">
        <v>375</v>
      </c>
      <c r="D118" s="14">
        <v>8</v>
      </c>
      <c r="E118" s="15" t="s">
        <v>376</v>
      </c>
      <c r="F118" s="16" t="s">
        <v>377</v>
      </c>
      <c r="G118" s="3"/>
    </row>
    <row r="119" spans="1:7" ht="24.95" customHeight="1" x14ac:dyDescent="0.25">
      <c r="A119" s="16">
        <v>114</v>
      </c>
      <c r="B119" s="16" t="s">
        <v>8</v>
      </c>
      <c r="C119" s="4" t="s">
        <v>258</v>
      </c>
      <c r="D119" s="14">
        <v>18127</v>
      </c>
      <c r="E119" s="15" t="s">
        <v>291</v>
      </c>
      <c r="F119" s="16" t="s">
        <v>275</v>
      </c>
      <c r="G119" s="3"/>
    </row>
    <row r="120" spans="1:7" ht="24.95" customHeight="1" x14ac:dyDescent="0.25">
      <c r="A120" s="16">
        <v>115</v>
      </c>
      <c r="B120" s="16" t="s">
        <v>300</v>
      </c>
      <c r="C120" s="4" t="s">
        <v>294</v>
      </c>
      <c r="D120" s="14">
        <v>19368</v>
      </c>
      <c r="E120" s="15" t="s">
        <v>296</v>
      </c>
      <c r="F120" s="16" t="s">
        <v>298</v>
      </c>
      <c r="G120" s="3"/>
    </row>
    <row r="121" spans="1:7" ht="24.95" customHeight="1" x14ac:dyDescent="0.25">
      <c r="A121" s="16">
        <v>116</v>
      </c>
      <c r="B121" s="16" t="s">
        <v>5</v>
      </c>
      <c r="C121" s="4" t="s">
        <v>16</v>
      </c>
      <c r="D121" s="14">
        <v>21447</v>
      </c>
      <c r="E121" s="15" t="s">
        <v>31</v>
      </c>
      <c r="F121" s="16" t="s">
        <v>46</v>
      </c>
      <c r="G121" s="3"/>
    </row>
    <row r="122" spans="1:7" s="17" customFormat="1" ht="24.95" customHeight="1" x14ac:dyDescent="0.25">
      <c r="A122" s="16">
        <v>117</v>
      </c>
      <c r="B122" s="16" t="s">
        <v>3</v>
      </c>
      <c r="C122" s="4" t="s">
        <v>327</v>
      </c>
      <c r="D122" s="14">
        <v>18975</v>
      </c>
      <c r="E122" s="15" t="s">
        <v>238</v>
      </c>
      <c r="F122" s="16" t="s">
        <v>239</v>
      </c>
      <c r="G122" s="16"/>
    </row>
    <row r="123" spans="1:7" ht="24.95" customHeight="1" x14ac:dyDescent="0.25">
      <c r="A123" s="16">
        <v>118</v>
      </c>
      <c r="B123" s="16" t="s">
        <v>7</v>
      </c>
      <c r="C123" s="4" t="s">
        <v>81</v>
      </c>
      <c r="D123" s="14">
        <v>23279</v>
      </c>
      <c r="E123" s="15" t="s">
        <v>70</v>
      </c>
      <c r="F123" s="16" t="s">
        <v>59</v>
      </c>
      <c r="G123" s="3"/>
    </row>
    <row r="124" spans="1:7" ht="24.95" customHeight="1" x14ac:dyDescent="0.25">
      <c r="A124" s="16">
        <v>119</v>
      </c>
      <c r="B124" s="16" t="s">
        <v>299</v>
      </c>
      <c r="C124" s="4" t="s">
        <v>116</v>
      </c>
      <c r="D124" s="14">
        <v>21125</v>
      </c>
      <c r="E124" s="15" t="s">
        <v>168</v>
      </c>
      <c r="F124" s="16" t="s">
        <v>143</v>
      </c>
      <c r="G124" s="3"/>
    </row>
    <row r="125" spans="1:7" ht="24.95" customHeight="1" x14ac:dyDescent="0.25">
      <c r="A125" s="16">
        <v>120</v>
      </c>
      <c r="B125" s="16" t="s">
        <v>8</v>
      </c>
      <c r="C125" s="4" t="s">
        <v>247</v>
      </c>
      <c r="D125" s="14">
        <v>27039</v>
      </c>
      <c r="E125" s="15" t="s">
        <v>280</v>
      </c>
      <c r="F125" s="16" t="s">
        <v>264</v>
      </c>
      <c r="G125" s="3"/>
    </row>
    <row r="126" spans="1:7" s="17" customFormat="1" ht="24.95" customHeight="1" x14ac:dyDescent="0.25">
      <c r="A126" s="16">
        <v>121</v>
      </c>
      <c r="B126" s="16" t="s">
        <v>3</v>
      </c>
      <c r="C126" s="4" t="s">
        <v>328</v>
      </c>
      <c r="D126" s="14">
        <v>23062</v>
      </c>
      <c r="E126" s="15" t="s">
        <v>240</v>
      </c>
      <c r="F126" s="16" t="s">
        <v>241</v>
      </c>
      <c r="G126" s="16"/>
    </row>
    <row r="127" spans="1:7" ht="24.95" customHeight="1" x14ac:dyDescent="0.25">
      <c r="A127" s="16">
        <v>122</v>
      </c>
      <c r="B127" s="16" t="s">
        <v>4</v>
      </c>
      <c r="C127" s="4" t="s">
        <v>337</v>
      </c>
      <c r="D127" s="14">
        <v>20292</v>
      </c>
      <c r="E127" s="15" t="s">
        <v>367</v>
      </c>
      <c r="F127" s="16" t="s">
        <v>352</v>
      </c>
      <c r="G127" s="3"/>
    </row>
    <row r="128" spans="1:7" ht="24.95" customHeight="1" x14ac:dyDescent="0.25">
      <c r="A128" s="16">
        <v>123</v>
      </c>
      <c r="B128" s="16" t="s">
        <v>299</v>
      </c>
      <c r="C128" s="4" t="s">
        <v>126</v>
      </c>
      <c r="D128" s="14">
        <v>25869</v>
      </c>
      <c r="E128" s="15" t="s">
        <v>178</v>
      </c>
      <c r="F128" s="16" t="s">
        <v>152</v>
      </c>
      <c r="G128" s="3"/>
    </row>
    <row r="129" spans="1:7" ht="24.95" customHeight="1" x14ac:dyDescent="0.25">
      <c r="A129" s="16">
        <v>124</v>
      </c>
      <c r="B129" s="16" t="s">
        <v>7</v>
      </c>
      <c r="C129" s="4" t="s">
        <v>83</v>
      </c>
      <c r="D129" s="14">
        <v>26550</v>
      </c>
      <c r="E129" s="15" t="s">
        <v>72</v>
      </c>
      <c r="F129" s="16" t="s">
        <v>61</v>
      </c>
      <c r="G129" s="3"/>
    </row>
    <row r="130" spans="1:7" ht="24.95" customHeight="1" x14ac:dyDescent="0.25">
      <c r="A130" s="16">
        <v>125</v>
      </c>
      <c r="B130" s="16" t="s">
        <v>8</v>
      </c>
      <c r="C130" s="4" t="s">
        <v>259</v>
      </c>
      <c r="D130" s="14">
        <v>25076</v>
      </c>
      <c r="E130" s="15" t="s">
        <v>292</v>
      </c>
      <c r="F130" s="16" t="s">
        <v>276</v>
      </c>
      <c r="G130" s="3"/>
    </row>
    <row r="131" spans="1:7" ht="24.95" customHeight="1" x14ac:dyDescent="0.25">
      <c r="A131" s="16">
        <v>126</v>
      </c>
      <c r="B131" s="16" t="s">
        <v>4</v>
      </c>
      <c r="C131" s="4" t="s">
        <v>335</v>
      </c>
      <c r="D131" s="14">
        <v>21605</v>
      </c>
      <c r="E131" s="15" t="s">
        <v>365</v>
      </c>
      <c r="F131" s="16" t="s">
        <v>350</v>
      </c>
      <c r="G131" s="3"/>
    </row>
    <row r="132" spans="1:7" ht="24.95" customHeight="1" x14ac:dyDescent="0.25">
      <c r="A132" s="16">
        <v>127</v>
      </c>
      <c r="B132" s="16" t="s">
        <v>299</v>
      </c>
      <c r="C132" s="4" t="s">
        <v>120</v>
      </c>
      <c r="D132" s="14">
        <v>17445</v>
      </c>
      <c r="E132" s="15" t="s">
        <v>172</v>
      </c>
      <c r="F132" s="16" t="s">
        <v>146</v>
      </c>
      <c r="G132" s="3"/>
    </row>
    <row r="133" spans="1:7" ht="24.95" customHeight="1" x14ac:dyDescent="0.25">
      <c r="A133" s="16">
        <v>128</v>
      </c>
      <c r="B133" s="16" t="s">
        <v>8</v>
      </c>
      <c r="C133" s="4" t="s">
        <v>245</v>
      </c>
      <c r="D133" s="14">
        <v>25868</v>
      </c>
      <c r="E133" s="15" t="s">
        <v>278</v>
      </c>
      <c r="F133" s="16" t="s">
        <v>262</v>
      </c>
      <c r="G133" s="3"/>
    </row>
    <row r="134" spans="1:7" ht="24.95" customHeight="1" x14ac:dyDescent="0.25">
      <c r="A134" s="16">
        <v>129</v>
      </c>
      <c r="B134" s="16" t="s">
        <v>7</v>
      </c>
      <c r="C134" s="4" t="s">
        <v>82</v>
      </c>
      <c r="D134" s="14">
        <v>26556</v>
      </c>
      <c r="E134" s="15" t="s">
        <v>71</v>
      </c>
      <c r="F134" s="16" t="s">
        <v>60</v>
      </c>
      <c r="G134" s="3"/>
    </row>
    <row r="135" spans="1:7" ht="24.95" customHeight="1" x14ac:dyDescent="0.25">
      <c r="A135" s="12">
        <v>130</v>
      </c>
      <c r="B135" s="12" t="s">
        <v>3</v>
      </c>
      <c r="C135" s="11" t="s">
        <v>329</v>
      </c>
      <c r="D135" s="13">
        <v>23953</v>
      </c>
      <c r="E135" s="15" t="s">
        <v>242</v>
      </c>
      <c r="F135" s="16" t="s">
        <v>243</v>
      </c>
      <c r="G135" s="3"/>
    </row>
    <row r="136" spans="1:7" ht="24.95" customHeight="1" x14ac:dyDescent="0.25">
      <c r="A136" s="16">
        <v>131</v>
      </c>
      <c r="B136" s="16" t="s">
        <v>6</v>
      </c>
      <c r="C136" s="4" t="s">
        <v>405</v>
      </c>
      <c r="D136" s="14">
        <v>21156</v>
      </c>
      <c r="E136" s="15"/>
      <c r="F136" s="16"/>
      <c r="G136" s="3"/>
    </row>
    <row r="137" spans="1:7" ht="24.95" customHeight="1" x14ac:dyDescent="0.25">
      <c r="A137" s="16">
        <v>132</v>
      </c>
      <c r="B137" s="16" t="s">
        <v>6</v>
      </c>
      <c r="C137" s="4" t="s">
        <v>406</v>
      </c>
      <c r="D137" s="14">
        <v>24748</v>
      </c>
      <c r="E137" s="15"/>
      <c r="F137" s="16"/>
      <c r="G137" s="3"/>
    </row>
    <row r="138" spans="1:7" ht="24.95" customHeight="1" x14ac:dyDescent="0.25">
      <c r="A138" s="16">
        <v>133</v>
      </c>
      <c r="B138" s="16" t="s">
        <v>6</v>
      </c>
      <c r="C138" s="4" t="s">
        <v>407</v>
      </c>
      <c r="D138" s="14">
        <v>24926</v>
      </c>
      <c r="E138" s="15"/>
      <c r="F138" s="16"/>
      <c r="G138" s="3"/>
    </row>
    <row r="139" spans="1:7" ht="24.95" customHeight="1" x14ac:dyDescent="0.25">
      <c r="A139" s="16">
        <v>134</v>
      </c>
      <c r="B139" s="16" t="s">
        <v>6</v>
      </c>
      <c r="C139" s="4" t="s">
        <v>408</v>
      </c>
      <c r="D139" s="14"/>
      <c r="E139" s="15"/>
      <c r="F139" s="16"/>
      <c r="G139" s="3"/>
    </row>
    <row r="140" spans="1:7" ht="24.95" customHeight="1" x14ac:dyDescent="0.25">
      <c r="A140" s="16">
        <v>135</v>
      </c>
      <c r="B140" s="16" t="s">
        <v>381</v>
      </c>
      <c r="C140" s="4" t="s">
        <v>409</v>
      </c>
      <c r="D140" s="14">
        <v>37</v>
      </c>
      <c r="E140" s="15"/>
      <c r="F140" s="16"/>
      <c r="G140" s="3"/>
    </row>
    <row r="141" spans="1:7" ht="24.95" customHeight="1" x14ac:dyDescent="0.25">
      <c r="A141" s="16">
        <v>136</v>
      </c>
      <c r="B141" s="16" t="s">
        <v>410</v>
      </c>
      <c r="C141" s="4" t="s">
        <v>411</v>
      </c>
      <c r="D141" s="14">
        <v>99229</v>
      </c>
      <c r="E141" s="15"/>
      <c r="F141" s="16"/>
      <c r="G141" s="3"/>
    </row>
    <row r="142" spans="1:7" ht="24.95" customHeight="1" x14ac:dyDescent="0.25">
      <c r="A142" s="16">
        <v>137</v>
      </c>
      <c r="B142" s="16" t="s">
        <v>410</v>
      </c>
      <c r="C142" s="4" t="s">
        <v>412</v>
      </c>
      <c r="D142" s="14">
        <v>99234</v>
      </c>
      <c r="E142" s="15"/>
      <c r="F142" s="16"/>
      <c r="G142" s="3"/>
    </row>
    <row r="143" spans="1:7" ht="24.95" customHeight="1" x14ac:dyDescent="0.25">
      <c r="A143" s="16">
        <v>138</v>
      </c>
      <c r="B143" s="16" t="s">
        <v>9</v>
      </c>
      <c r="C143" s="4" t="s">
        <v>413</v>
      </c>
      <c r="D143" s="14">
        <v>19552</v>
      </c>
      <c r="E143" s="15"/>
      <c r="F143" s="16"/>
      <c r="G143" s="3"/>
    </row>
    <row r="144" spans="1:7" ht="24.95" customHeight="1" x14ac:dyDescent="0.25">
      <c r="A144" s="16">
        <v>139</v>
      </c>
      <c r="B144" s="16" t="s">
        <v>414</v>
      </c>
      <c r="C144" s="4" t="s">
        <v>415</v>
      </c>
      <c r="D144" s="14">
        <v>26381</v>
      </c>
      <c r="E144" s="15"/>
      <c r="F144" s="16"/>
      <c r="G144" s="3"/>
    </row>
    <row r="145" spans="1:7" ht="24.95" customHeight="1" x14ac:dyDescent="0.25">
      <c r="A145" s="16">
        <v>140</v>
      </c>
      <c r="B145" s="16" t="s">
        <v>5</v>
      </c>
      <c r="C145" s="4" t="s">
        <v>416</v>
      </c>
      <c r="D145" s="14">
        <v>21317</v>
      </c>
      <c r="E145" s="15"/>
      <c r="F145" s="16"/>
      <c r="G145" s="3"/>
    </row>
    <row r="146" spans="1:7" ht="24.95" customHeight="1" x14ac:dyDescent="0.25">
      <c r="A146" s="16">
        <v>141</v>
      </c>
      <c r="B146" s="16" t="s">
        <v>5</v>
      </c>
      <c r="C146" s="4" t="s">
        <v>417</v>
      </c>
      <c r="D146" s="14">
        <v>11651</v>
      </c>
      <c r="E146" s="15"/>
      <c r="F146" s="16"/>
      <c r="G146" s="3"/>
    </row>
    <row r="147" spans="1:7" ht="24.95" customHeight="1" x14ac:dyDescent="0.25">
      <c r="A147" s="16">
        <v>142</v>
      </c>
      <c r="B147" s="16" t="s">
        <v>5</v>
      </c>
      <c r="C147" s="4" t="s">
        <v>418</v>
      </c>
      <c r="D147" s="14">
        <v>23032</v>
      </c>
      <c r="E147" s="15"/>
      <c r="F147" s="16"/>
      <c r="G147" s="3"/>
    </row>
    <row r="148" spans="1:7" ht="24.95" customHeight="1" x14ac:dyDescent="0.25">
      <c r="A148" s="16">
        <v>143</v>
      </c>
      <c r="B148" s="16" t="s">
        <v>8</v>
      </c>
      <c r="C148" s="4" t="s">
        <v>419</v>
      </c>
      <c r="D148" s="14">
        <v>27510</v>
      </c>
      <c r="E148" s="15"/>
      <c r="F148" s="16"/>
      <c r="G148" s="3"/>
    </row>
    <row r="149" spans="1:7" ht="24.95" customHeight="1" x14ac:dyDescent="0.25">
      <c r="A149" s="16">
        <v>144</v>
      </c>
      <c r="B149" s="16" t="s">
        <v>8</v>
      </c>
      <c r="C149" s="4" t="s">
        <v>420</v>
      </c>
      <c r="D149" s="14">
        <v>23679</v>
      </c>
      <c r="E149" s="15"/>
      <c r="F149" s="16"/>
      <c r="G149" s="3"/>
    </row>
    <row r="150" spans="1:7" ht="24.95" customHeight="1" x14ac:dyDescent="0.25">
      <c r="A150" s="16">
        <v>145</v>
      </c>
      <c r="B150" s="16" t="s">
        <v>395</v>
      </c>
      <c r="C150" s="4" t="s">
        <v>421</v>
      </c>
      <c r="D150" s="14">
        <v>539</v>
      </c>
      <c r="E150" s="15"/>
      <c r="F150" s="16"/>
      <c r="G150" s="3"/>
    </row>
    <row r="151" spans="1:7" ht="24.95" customHeight="1" x14ac:dyDescent="0.25">
      <c r="A151" s="16">
        <v>146</v>
      </c>
      <c r="B151" s="16" t="s">
        <v>395</v>
      </c>
      <c r="C151" s="4" t="s">
        <v>422</v>
      </c>
      <c r="D151" s="14">
        <v>179</v>
      </c>
      <c r="E151" s="15"/>
      <c r="F151" s="16"/>
      <c r="G151" s="3"/>
    </row>
    <row r="152" spans="1:7" ht="24.95" customHeight="1" x14ac:dyDescent="0.25">
      <c r="A152" s="16">
        <v>147</v>
      </c>
      <c r="B152" s="16" t="s">
        <v>395</v>
      </c>
      <c r="C152" s="4" t="s">
        <v>423</v>
      </c>
      <c r="D152" s="14">
        <v>267</v>
      </c>
      <c r="E152" s="15"/>
      <c r="F152" s="16"/>
      <c r="G152" s="3"/>
    </row>
    <row r="153" spans="1:7" ht="24.95" customHeight="1" x14ac:dyDescent="0.25">
      <c r="A153" s="16">
        <v>148</v>
      </c>
      <c r="B153" s="16" t="s">
        <v>395</v>
      </c>
      <c r="C153" s="4" t="s">
        <v>424</v>
      </c>
      <c r="D153" s="14">
        <v>578</v>
      </c>
      <c r="E153" s="15"/>
      <c r="F153" s="16"/>
      <c r="G153" s="3"/>
    </row>
    <row r="154" spans="1:7" ht="24.95" customHeight="1" x14ac:dyDescent="0.25">
      <c r="A154" s="16">
        <v>149</v>
      </c>
      <c r="B154" s="16" t="s">
        <v>7</v>
      </c>
      <c r="C154" s="4" t="s">
        <v>425</v>
      </c>
      <c r="D154" s="14">
        <v>23047</v>
      </c>
      <c r="E154" s="15"/>
      <c r="F154" s="16"/>
      <c r="G154" s="3"/>
    </row>
    <row r="155" spans="1:7" ht="24.95" customHeight="1" x14ac:dyDescent="0.25">
      <c r="A155" s="3">
        <v>150</v>
      </c>
      <c r="B155" s="3"/>
      <c r="C155" s="4"/>
      <c r="D155" s="5"/>
      <c r="E155" s="6"/>
      <c r="F155" s="3"/>
      <c r="G155" s="3"/>
    </row>
    <row r="156" spans="1:7" ht="24.95" customHeight="1" x14ac:dyDescent="0.25">
      <c r="A156" s="3">
        <v>151</v>
      </c>
      <c r="B156" s="3"/>
      <c r="C156" s="4"/>
      <c r="D156" s="5"/>
      <c r="E156" s="6"/>
      <c r="F156" s="3"/>
      <c r="G156" s="3"/>
    </row>
    <row r="157" spans="1:7" ht="24.95" customHeight="1" x14ac:dyDescent="0.25">
      <c r="A157" s="3">
        <v>152</v>
      </c>
      <c r="B157" s="3"/>
      <c r="C157" s="4"/>
      <c r="D157" s="5"/>
      <c r="E157" s="6"/>
      <c r="F157" s="3"/>
      <c r="G157" s="3"/>
    </row>
    <row r="158" spans="1:7" ht="24.95" customHeight="1" x14ac:dyDescent="0.25">
      <c r="A158" s="3">
        <v>153</v>
      </c>
      <c r="B158" s="3"/>
      <c r="C158" s="4"/>
      <c r="D158" s="5"/>
      <c r="E158" s="6"/>
      <c r="F158" s="3"/>
      <c r="G158" s="3"/>
    </row>
    <row r="159" spans="1:7" ht="24.95" customHeight="1" x14ac:dyDescent="0.25">
      <c r="A159" s="3">
        <v>154</v>
      </c>
      <c r="B159" s="3"/>
      <c r="C159" s="4"/>
      <c r="D159" s="5"/>
      <c r="E159" s="6"/>
      <c r="F159" s="3"/>
      <c r="G159" s="3"/>
    </row>
    <row r="160" spans="1:7" ht="24.95" customHeight="1" x14ac:dyDescent="0.25">
      <c r="A160" s="3">
        <v>155</v>
      </c>
      <c r="B160" s="3"/>
      <c r="C160" s="4"/>
      <c r="D160" s="5"/>
      <c r="E160" s="6"/>
      <c r="F160" s="3"/>
      <c r="G160" s="3"/>
    </row>
    <row r="161" spans="1:7" ht="24.95" customHeight="1" x14ac:dyDescent="0.25">
      <c r="A161" s="3">
        <v>156</v>
      </c>
      <c r="B161" s="3"/>
      <c r="C161" s="4"/>
      <c r="D161" s="5"/>
      <c r="E161" s="6"/>
      <c r="F161" s="3"/>
      <c r="G161" s="3"/>
    </row>
    <row r="162" spans="1:7" ht="24.95" customHeight="1" x14ac:dyDescent="0.25">
      <c r="A162" s="3">
        <v>157</v>
      </c>
      <c r="B162" s="3"/>
      <c r="C162" s="4"/>
      <c r="D162" s="5"/>
      <c r="E162" s="6"/>
      <c r="F162" s="3"/>
      <c r="G162" s="3"/>
    </row>
    <row r="163" spans="1:7" ht="24.95" customHeight="1" x14ac:dyDescent="0.25">
      <c r="A163" s="3">
        <v>158</v>
      </c>
      <c r="B163" s="3"/>
      <c r="C163" s="4"/>
      <c r="D163" s="5"/>
      <c r="E163" s="6"/>
      <c r="F163" s="3"/>
      <c r="G163" s="3"/>
    </row>
    <row r="164" spans="1:7" ht="24.95" customHeight="1" x14ac:dyDescent="0.25">
      <c r="A164" s="3">
        <v>159</v>
      </c>
      <c r="B164" s="3"/>
      <c r="C164" s="4"/>
      <c r="D164" s="5"/>
      <c r="E164" s="6"/>
      <c r="F164" s="3"/>
      <c r="G164" s="3"/>
    </row>
    <row r="165" spans="1:7" ht="24.95" customHeight="1" x14ac:dyDescent="0.25">
      <c r="A165" s="3">
        <v>160</v>
      </c>
      <c r="B165" s="3"/>
      <c r="C165" s="4"/>
      <c r="D165" s="5"/>
      <c r="E165" s="6"/>
      <c r="F165" s="3"/>
      <c r="G165" s="3"/>
    </row>
    <row r="166" spans="1:7" ht="24.95" customHeight="1" x14ac:dyDescent="0.25">
      <c r="A166" s="3">
        <v>161</v>
      </c>
      <c r="B166" s="3"/>
      <c r="C166" s="4"/>
      <c r="D166" s="5"/>
      <c r="E166" s="6"/>
      <c r="F166" s="3"/>
      <c r="G166" s="3"/>
    </row>
    <row r="167" spans="1:7" ht="24.95" customHeight="1" x14ac:dyDescent="0.25">
      <c r="A167" s="3">
        <v>162</v>
      </c>
      <c r="B167" s="3"/>
      <c r="C167" s="4"/>
      <c r="D167" s="5"/>
      <c r="E167" s="6"/>
      <c r="F167" s="3"/>
      <c r="G167" s="3"/>
    </row>
  </sheetData>
  <autoFilter ref="A5:G167"/>
  <sortState ref="A7:F138">
    <sortCondition ref="C7"/>
  </sortState>
  <mergeCells count="2">
    <mergeCell ref="A1:G1"/>
    <mergeCell ref="A3:G3"/>
  </mergeCells>
  <hyperlinks>
    <hyperlink ref="E7" r:id="rId1"/>
    <hyperlink ref="E12" r:id="rId2"/>
    <hyperlink ref="E32" r:id="rId3"/>
    <hyperlink ref="E85" r:id="rId4"/>
    <hyperlink ref="E107" r:id="rId5"/>
    <hyperlink ref="E108" r:id="rId6"/>
    <hyperlink ref="E16" r:id="rId7"/>
    <hyperlink ref="E76" r:id="rId8"/>
    <hyperlink ref="E70" r:id="rId9"/>
    <hyperlink ref="E35" r:id="rId10"/>
    <hyperlink ref="E69" r:id="rId11"/>
    <hyperlink ref="E110" r:id="rId12"/>
    <hyperlink ref="E56" r:id="rId13"/>
    <hyperlink ref="E87" r:id="rId14"/>
    <hyperlink ref="E124" r:id="rId15"/>
    <hyperlink ref="E61" r:id="rId16"/>
    <hyperlink ref="E86" r:id="rId17"/>
    <hyperlink ref="E91" r:id="rId18"/>
    <hyperlink ref="E132" r:id="rId19"/>
    <hyperlink ref="E109" r:id="rId20"/>
    <hyperlink ref="E89" r:id="rId21"/>
    <hyperlink ref="E58" r:id="rId22"/>
    <hyperlink ref="E37" r:id="rId23"/>
    <hyperlink ref="E33" r:id="rId24"/>
    <hyperlink ref="E128" r:id="rId25"/>
    <hyperlink ref="E13" r:id="rId26"/>
    <hyperlink ref="E94" r:id="rId27"/>
    <hyperlink ref="E54" r:id="rId28"/>
    <hyperlink ref="E21" r:id="rId29"/>
    <hyperlink ref="E111" r:id="rId30"/>
    <hyperlink ref="E23" r:id="rId31"/>
    <hyperlink ref="E55" r:id="rId32"/>
    <hyperlink ref="E92" r:id="rId33"/>
    <hyperlink ref="E15" r:id="rId34"/>
    <hyperlink ref="E11" r:id="rId35"/>
    <hyperlink ref="E65" r:id="rId36"/>
    <hyperlink ref="E97" r:id="rId37"/>
    <hyperlink ref="E34" r:id="rId38"/>
    <hyperlink ref="E121" r:id="rId39"/>
    <hyperlink ref="E106" r:id="rId40"/>
    <hyperlink ref="E29" r:id="rId41"/>
    <hyperlink ref="E45" r:id="rId42"/>
    <hyperlink ref="E8" r:id="rId43"/>
    <hyperlink ref="E84" r:id="rId44"/>
    <hyperlink ref="E101" r:id="rId45"/>
    <hyperlink ref="E48" r:id="rId46"/>
    <hyperlink ref="E6" r:id="rId47"/>
    <hyperlink ref="E18" r:id="rId48"/>
    <hyperlink ref="E74" r:id="rId49"/>
    <hyperlink ref="E62" r:id="rId50"/>
    <hyperlink ref="E73" r:id="rId51"/>
    <hyperlink ref="E123" r:id="rId52"/>
    <hyperlink ref="E134" r:id="rId53"/>
    <hyperlink ref="E129" r:id="rId54"/>
    <hyperlink ref="E115" r:id="rId55"/>
    <hyperlink ref="E17" r:id="rId56"/>
    <hyperlink ref="E36" r:id="rId57"/>
    <hyperlink ref="E42" r:id="rId58"/>
    <hyperlink ref="E26" r:id="rId59"/>
    <hyperlink ref="E102" r:id="rId60"/>
    <hyperlink ref="E44" r:id="rId61"/>
    <hyperlink ref="E103" r:id="rId62"/>
    <hyperlink ref="E39" r:id="rId63"/>
    <hyperlink ref="E9" r:id="rId64"/>
    <hyperlink ref="E66" r:id="rId65"/>
    <hyperlink ref="E82" r:id="rId66"/>
    <hyperlink ref="E126" r:id="rId67"/>
    <hyperlink ref="E135" r:id="rId68"/>
    <hyperlink ref="E93" r:id="rId69"/>
    <hyperlink ref="E78" r:id="rId70"/>
    <hyperlink ref="E31" r:id="rId71"/>
    <hyperlink ref="E59" r:id="rId72"/>
    <hyperlink ref="E81" r:id="rId73"/>
    <hyperlink ref="E122" r:id="rId74"/>
    <hyperlink ref="E83" r:id="rId75"/>
    <hyperlink ref="E105" r:id="rId76"/>
    <hyperlink ref="E47" r:id="rId77"/>
    <hyperlink ref="E38" r:id="rId78"/>
    <hyperlink ref="E22" r:id="rId79"/>
    <hyperlink ref="E98" r:id="rId80"/>
    <hyperlink ref="E95" r:id="rId81"/>
    <hyperlink ref="E64" r:id="rId82"/>
    <hyperlink ref="E114" r:id="rId83"/>
    <hyperlink ref="E51" r:id="rId84"/>
    <hyperlink ref="E99" r:id="rId85"/>
    <hyperlink ref="E41" r:id="rId86"/>
    <hyperlink ref="E104" r:id="rId87"/>
    <hyperlink ref="E53" r:id="rId88"/>
    <hyperlink ref="E14" r:id="rId89"/>
    <hyperlink ref="E19" r:id="rId90"/>
    <hyperlink ref="E133" r:id="rId91"/>
    <hyperlink ref="E96" r:id="rId92"/>
    <hyperlink ref="E125" r:id="rId93"/>
    <hyperlink ref="E68" r:id="rId94"/>
    <hyperlink ref="E24" r:id="rId95"/>
    <hyperlink ref="E30" r:id="rId96"/>
    <hyperlink ref="E50" r:id="rId97"/>
    <hyperlink ref="E63" r:id="rId98"/>
    <hyperlink ref="E43" r:id="rId99"/>
    <hyperlink ref="E28" r:id="rId100"/>
    <hyperlink ref="E20" r:id="rId101"/>
    <hyperlink ref="E25" r:id="rId102"/>
    <hyperlink ref="E71" r:id="rId103"/>
    <hyperlink ref="E119" r:id="rId104"/>
    <hyperlink ref="E130" r:id="rId105"/>
    <hyperlink ref="E79" r:id="rId106"/>
    <hyperlink ref="E120" r:id="rId107"/>
    <hyperlink ref="E46" r:id="rId108"/>
    <hyperlink ref="E57" r:id="rId109"/>
    <hyperlink ref="E49" r:id="rId110"/>
    <hyperlink ref="E88" r:id="rId111"/>
    <hyperlink ref="E77" r:id="rId112"/>
    <hyperlink ref="E40" r:id="rId113"/>
    <hyperlink ref="E131" r:id="rId114"/>
    <hyperlink ref="E117" r:id="rId115"/>
    <hyperlink ref="E127" r:id="rId116"/>
    <hyperlink ref="E60" r:id="rId117"/>
    <hyperlink ref="E10" r:id="rId118"/>
    <hyperlink ref="E27" r:id="rId119"/>
    <hyperlink ref="E90" r:id="rId120"/>
    <hyperlink ref="E116" r:id="rId121"/>
    <hyperlink ref="E52" r:id="rId122"/>
    <hyperlink ref="E100" r:id="rId123"/>
    <hyperlink ref="E118" r:id="rId124"/>
    <hyperlink ref="E113" r:id="rId125"/>
    <hyperlink ref="E80" r:id="rId126"/>
    <hyperlink ref="E112" r:id="rId127"/>
    <hyperlink ref="E67" r:id="rId128"/>
    <hyperlink ref="E72" r:id="rId129"/>
    <hyperlink ref="E75" r:id="rId130"/>
  </hyperlinks>
  <printOptions horizontalCentered="1"/>
  <pageMargins left="0.39370078740157483" right="0.39370078740157483" top="0.78740157480314965" bottom="0.39370078740157483" header="0" footer="0"/>
  <pageSetup paperSize="9" scale="66" fitToHeight="0" orientation="landscape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zoomScale="80" zoomScaleNormal="80" workbookViewId="0">
      <selection activeCell="C9" sqref="C9"/>
    </sheetView>
  </sheetViews>
  <sheetFormatPr defaultRowHeight="15.75" x14ac:dyDescent="0.25"/>
  <cols>
    <col min="1" max="1" width="7.85546875" style="2" customWidth="1"/>
    <col min="2" max="2" width="19.140625" style="2" customWidth="1"/>
    <col min="3" max="3" width="65" style="1" bestFit="1" customWidth="1"/>
    <col min="4" max="4" width="20.7109375" style="1" customWidth="1"/>
    <col min="5" max="5" width="40.7109375" style="27" customWidth="1"/>
    <col min="6" max="6" width="23.7109375" style="1" customWidth="1"/>
    <col min="7" max="10" width="10.7109375" style="2" customWidth="1"/>
    <col min="11" max="16384" width="9.140625" style="1"/>
  </cols>
  <sheetData>
    <row r="1" spans="1:10" ht="30.75" customHeight="1" x14ac:dyDescent="0.25">
      <c r="A1" s="67" t="s">
        <v>403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6" customHeight="1" x14ac:dyDescent="0.25">
      <c r="E2" s="1"/>
    </row>
    <row r="3" spans="1:10" ht="23.25" customHeight="1" x14ac:dyDescent="0.25">
      <c r="A3" s="68" t="s">
        <v>404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0.5" customHeight="1" x14ac:dyDescent="0.25">
      <c r="E4" s="1"/>
    </row>
    <row r="5" spans="1:10" ht="24.95" customHeight="1" x14ac:dyDescent="0.25">
      <c r="A5" s="21" t="s">
        <v>402</v>
      </c>
      <c r="B5" s="21" t="s">
        <v>400</v>
      </c>
      <c r="C5" s="22" t="s">
        <v>401</v>
      </c>
      <c r="D5" s="23" t="s">
        <v>0</v>
      </c>
      <c r="E5" s="25" t="s">
        <v>2</v>
      </c>
      <c r="F5" s="21" t="s">
        <v>1</v>
      </c>
      <c r="G5" s="24" t="s">
        <v>491</v>
      </c>
      <c r="H5" s="24" t="s">
        <v>492</v>
      </c>
      <c r="I5" s="24" t="s">
        <v>611</v>
      </c>
      <c r="J5" s="24" t="s">
        <v>612</v>
      </c>
    </row>
    <row r="6" spans="1:10" ht="30" customHeight="1" x14ac:dyDescent="0.25">
      <c r="A6" s="16">
        <v>1</v>
      </c>
      <c r="B6" s="16" t="s">
        <v>3</v>
      </c>
      <c r="C6" s="4" t="s">
        <v>461</v>
      </c>
      <c r="D6" s="14">
        <v>19364</v>
      </c>
      <c r="E6" s="26" t="s">
        <v>481</v>
      </c>
      <c r="F6" s="16" t="s">
        <v>482</v>
      </c>
      <c r="G6" s="3">
        <v>1</v>
      </c>
      <c r="H6" s="3">
        <v>1</v>
      </c>
      <c r="I6" s="3">
        <v>1</v>
      </c>
      <c r="J6" s="3">
        <v>1</v>
      </c>
    </row>
    <row r="7" spans="1:10" ht="30" customHeight="1" x14ac:dyDescent="0.25">
      <c r="A7" s="16">
        <v>2</v>
      </c>
      <c r="B7" s="16" t="s">
        <v>10</v>
      </c>
      <c r="C7" s="4" t="s">
        <v>90</v>
      </c>
      <c r="D7" s="14">
        <v>9615</v>
      </c>
      <c r="E7" s="15" t="s">
        <v>102</v>
      </c>
      <c r="F7" s="16" t="s">
        <v>96</v>
      </c>
      <c r="G7" s="20"/>
      <c r="H7" s="3">
        <v>1</v>
      </c>
      <c r="I7" s="20"/>
      <c r="J7" s="3">
        <v>1</v>
      </c>
    </row>
    <row r="8" spans="1:10" ht="30" customHeight="1" x14ac:dyDescent="0.25">
      <c r="A8" s="16">
        <v>3</v>
      </c>
      <c r="B8" s="16" t="s">
        <v>395</v>
      </c>
      <c r="C8" s="4" t="s">
        <v>421</v>
      </c>
      <c r="D8" s="14">
        <v>539</v>
      </c>
      <c r="E8" s="26" t="s">
        <v>483</v>
      </c>
      <c r="F8" s="16" t="s">
        <v>484</v>
      </c>
      <c r="G8" s="3">
        <v>1</v>
      </c>
      <c r="H8" s="3">
        <v>1</v>
      </c>
      <c r="I8" s="3">
        <v>1</v>
      </c>
      <c r="J8" s="3">
        <v>1</v>
      </c>
    </row>
    <row r="9" spans="1:10" ht="30" customHeight="1" x14ac:dyDescent="0.25">
      <c r="A9" s="16">
        <v>4</v>
      </c>
      <c r="B9" s="16" t="s">
        <v>3</v>
      </c>
      <c r="C9" s="4" t="s">
        <v>301</v>
      </c>
      <c r="D9" s="14">
        <v>22989</v>
      </c>
      <c r="E9" s="15" t="s">
        <v>188</v>
      </c>
      <c r="F9" s="16" t="s">
        <v>189</v>
      </c>
      <c r="G9" s="3">
        <v>1</v>
      </c>
      <c r="H9" s="3">
        <v>1</v>
      </c>
      <c r="I9" s="3">
        <v>1</v>
      </c>
      <c r="J9" s="3">
        <v>1</v>
      </c>
    </row>
    <row r="10" spans="1:10" ht="30" customHeight="1" x14ac:dyDescent="0.25">
      <c r="A10" s="16">
        <v>5</v>
      </c>
      <c r="B10" s="16" t="s">
        <v>8</v>
      </c>
      <c r="C10" s="4" t="s">
        <v>419</v>
      </c>
      <c r="D10" s="14">
        <v>27510</v>
      </c>
      <c r="E10" s="26" t="s">
        <v>485</v>
      </c>
      <c r="F10" s="16" t="s">
        <v>486</v>
      </c>
      <c r="G10" s="3">
        <v>1</v>
      </c>
      <c r="H10" s="3">
        <v>1</v>
      </c>
      <c r="I10" s="3">
        <v>1</v>
      </c>
      <c r="J10" s="3">
        <v>1</v>
      </c>
    </row>
    <row r="11" spans="1:10" ht="30" customHeight="1" x14ac:dyDescent="0.25">
      <c r="A11" s="16">
        <v>6</v>
      </c>
      <c r="B11" s="16" t="s">
        <v>7</v>
      </c>
      <c r="C11" s="4" t="s">
        <v>425</v>
      </c>
      <c r="D11" s="14">
        <v>23047</v>
      </c>
      <c r="E11" s="18"/>
      <c r="F11" s="16" t="s">
        <v>487</v>
      </c>
      <c r="G11" s="3">
        <v>1</v>
      </c>
      <c r="H11" s="3">
        <v>1</v>
      </c>
      <c r="I11" s="3">
        <v>1</v>
      </c>
      <c r="J11" s="3">
        <v>1</v>
      </c>
    </row>
    <row r="12" spans="1:10" ht="30" customHeight="1" x14ac:dyDescent="0.25">
      <c r="A12" s="16">
        <v>7</v>
      </c>
      <c r="B12" s="16" t="s">
        <v>3</v>
      </c>
      <c r="C12" s="4" t="s">
        <v>458</v>
      </c>
      <c r="D12" s="14">
        <v>25606</v>
      </c>
      <c r="E12" s="18"/>
      <c r="F12" s="16" t="s">
        <v>488</v>
      </c>
      <c r="G12" s="3">
        <v>1</v>
      </c>
      <c r="H12" s="3">
        <v>1</v>
      </c>
      <c r="I12" s="20"/>
      <c r="J12" s="3">
        <v>1</v>
      </c>
    </row>
    <row r="13" spans="1:10" ht="30" customHeight="1" x14ac:dyDescent="0.25">
      <c r="A13" s="16">
        <v>8</v>
      </c>
      <c r="B13" s="16" t="s">
        <v>3</v>
      </c>
      <c r="C13" s="4" t="s">
        <v>454</v>
      </c>
      <c r="D13" s="14">
        <v>18422</v>
      </c>
      <c r="E13" s="26" t="s">
        <v>489</v>
      </c>
      <c r="F13" s="16" t="s">
        <v>490</v>
      </c>
      <c r="G13" s="3">
        <v>1</v>
      </c>
      <c r="H13" s="20"/>
      <c r="I13" s="20"/>
      <c r="J13" s="20"/>
    </row>
    <row r="14" spans="1:10" ht="30" customHeight="1" x14ac:dyDescent="0.25">
      <c r="A14" s="16">
        <v>9</v>
      </c>
      <c r="B14" s="16" t="s">
        <v>3</v>
      </c>
      <c r="C14" s="4" t="s">
        <v>455</v>
      </c>
      <c r="D14" s="14">
        <v>20653</v>
      </c>
      <c r="E14" s="19"/>
      <c r="F14" s="20"/>
      <c r="G14" s="20"/>
      <c r="H14" s="3">
        <v>1</v>
      </c>
      <c r="I14" s="3">
        <v>1</v>
      </c>
      <c r="J14" s="3">
        <v>1</v>
      </c>
    </row>
    <row r="15" spans="1:10" ht="30" customHeight="1" x14ac:dyDescent="0.25">
      <c r="A15" s="16">
        <v>10</v>
      </c>
      <c r="B15" s="16" t="s">
        <v>299</v>
      </c>
      <c r="C15" s="4" t="s">
        <v>467</v>
      </c>
      <c r="D15" s="14">
        <v>13102</v>
      </c>
      <c r="E15" s="15" t="s">
        <v>469</v>
      </c>
      <c r="F15" s="16" t="s">
        <v>472</v>
      </c>
      <c r="G15" s="3">
        <v>1</v>
      </c>
      <c r="H15" s="3">
        <v>1</v>
      </c>
      <c r="I15" s="3">
        <v>1</v>
      </c>
      <c r="J15" s="3">
        <v>1</v>
      </c>
    </row>
    <row r="16" spans="1:10" ht="30" customHeight="1" x14ac:dyDescent="0.25">
      <c r="A16" s="16">
        <v>11</v>
      </c>
      <c r="B16" s="16" t="s">
        <v>5</v>
      </c>
      <c r="C16" s="4" t="s">
        <v>416</v>
      </c>
      <c r="D16" s="14">
        <v>21317</v>
      </c>
      <c r="E16" s="26" t="s">
        <v>493</v>
      </c>
      <c r="F16" s="16" t="s">
        <v>494</v>
      </c>
      <c r="G16" s="3">
        <v>1</v>
      </c>
      <c r="H16" s="3">
        <v>1</v>
      </c>
      <c r="I16" s="3">
        <v>1</v>
      </c>
      <c r="J16" s="3">
        <v>1</v>
      </c>
    </row>
    <row r="17" spans="1:10" ht="30" customHeight="1" x14ac:dyDescent="0.25">
      <c r="A17" s="16">
        <v>12</v>
      </c>
      <c r="B17" s="16" t="s">
        <v>8</v>
      </c>
      <c r="C17" s="4" t="s">
        <v>255</v>
      </c>
      <c r="D17" s="14">
        <v>26373</v>
      </c>
      <c r="E17" s="15" t="s">
        <v>288</v>
      </c>
      <c r="F17" s="16" t="s">
        <v>272</v>
      </c>
      <c r="G17" s="3">
        <v>1</v>
      </c>
      <c r="H17" s="3">
        <v>1</v>
      </c>
      <c r="I17" s="3">
        <v>1</v>
      </c>
      <c r="J17" s="3">
        <v>1</v>
      </c>
    </row>
    <row r="18" spans="1:10" ht="30" customHeight="1" x14ac:dyDescent="0.25">
      <c r="A18" s="16">
        <v>13</v>
      </c>
      <c r="B18" s="16" t="s">
        <v>475</v>
      </c>
      <c r="C18" s="4" t="s">
        <v>478</v>
      </c>
      <c r="D18" s="14">
        <v>25593</v>
      </c>
      <c r="E18" s="26" t="s">
        <v>495</v>
      </c>
      <c r="F18" s="16" t="s">
        <v>496</v>
      </c>
      <c r="G18" s="3">
        <v>1</v>
      </c>
      <c r="H18" s="3">
        <v>1</v>
      </c>
      <c r="I18" s="3">
        <v>1</v>
      </c>
      <c r="J18" s="3">
        <v>1</v>
      </c>
    </row>
    <row r="19" spans="1:10" ht="30" customHeight="1" x14ac:dyDescent="0.25">
      <c r="A19" s="16">
        <v>14</v>
      </c>
      <c r="B19" s="16" t="s">
        <v>431</v>
      </c>
      <c r="C19" s="4" t="s">
        <v>434</v>
      </c>
      <c r="D19" s="14">
        <v>25486</v>
      </c>
      <c r="E19" s="26" t="s">
        <v>588</v>
      </c>
      <c r="F19" s="16" t="s">
        <v>589</v>
      </c>
      <c r="G19" s="16">
        <v>1</v>
      </c>
      <c r="H19" s="3">
        <v>1</v>
      </c>
      <c r="I19" s="3">
        <v>1</v>
      </c>
      <c r="J19" s="3">
        <v>1</v>
      </c>
    </row>
    <row r="20" spans="1:10" ht="30" customHeight="1" x14ac:dyDescent="0.25">
      <c r="A20" s="16">
        <v>15</v>
      </c>
      <c r="B20" s="16" t="s">
        <v>299</v>
      </c>
      <c r="C20" s="4" t="s">
        <v>130</v>
      </c>
      <c r="D20" s="14">
        <v>27137</v>
      </c>
      <c r="E20" s="15" t="s">
        <v>182</v>
      </c>
      <c r="F20" s="16" t="s">
        <v>156</v>
      </c>
      <c r="G20" s="3">
        <v>1</v>
      </c>
      <c r="H20" s="3">
        <v>1</v>
      </c>
      <c r="I20" s="3">
        <v>1</v>
      </c>
      <c r="J20" s="3">
        <v>1</v>
      </c>
    </row>
    <row r="21" spans="1:10" ht="30" customHeight="1" x14ac:dyDescent="0.25">
      <c r="A21" s="16">
        <v>16</v>
      </c>
      <c r="B21" s="16" t="s">
        <v>299</v>
      </c>
      <c r="C21" s="4" t="s">
        <v>132</v>
      </c>
      <c r="D21" s="14">
        <v>24909</v>
      </c>
      <c r="E21" s="15" t="s">
        <v>184</v>
      </c>
      <c r="F21" s="16" t="s">
        <v>158</v>
      </c>
      <c r="G21" s="20"/>
      <c r="H21" s="20"/>
      <c r="I21" s="20"/>
      <c r="J21" s="20"/>
    </row>
    <row r="22" spans="1:10" ht="30" customHeight="1" x14ac:dyDescent="0.25">
      <c r="A22" s="16">
        <v>17</v>
      </c>
      <c r="B22" s="16" t="s">
        <v>8</v>
      </c>
      <c r="C22" s="4" t="s">
        <v>254</v>
      </c>
      <c r="D22" s="14">
        <v>27395</v>
      </c>
      <c r="E22" s="15" t="s">
        <v>287</v>
      </c>
      <c r="F22" s="16" t="s">
        <v>271</v>
      </c>
      <c r="G22" s="20"/>
      <c r="H22" s="20"/>
      <c r="I22" s="20"/>
      <c r="J22" s="20"/>
    </row>
    <row r="23" spans="1:10" ht="30" customHeight="1" x14ac:dyDescent="0.25">
      <c r="A23" s="16">
        <v>18</v>
      </c>
      <c r="B23" s="16" t="s">
        <v>3</v>
      </c>
      <c r="C23" s="4" t="s">
        <v>463</v>
      </c>
      <c r="D23" s="14">
        <v>27772</v>
      </c>
      <c r="E23" s="26" t="s">
        <v>497</v>
      </c>
      <c r="F23" s="16" t="s">
        <v>498</v>
      </c>
      <c r="G23" s="3">
        <v>1</v>
      </c>
      <c r="H23" s="3">
        <v>1</v>
      </c>
      <c r="I23" s="3">
        <v>1</v>
      </c>
      <c r="J23" s="3">
        <v>1</v>
      </c>
    </row>
    <row r="24" spans="1:10" ht="30" customHeight="1" x14ac:dyDescent="0.25">
      <c r="A24" s="16">
        <v>19</v>
      </c>
      <c r="B24" s="16" t="s">
        <v>3</v>
      </c>
      <c r="C24" s="4" t="s">
        <v>448</v>
      </c>
      <c r="D24" s="14">
        <v>24614</v>
      </c>
      <c r="E24" s="26" t="s">
        <v>499</v>
      </c>
      <c r="F24" s="16" t="s">
        <v>500</v>
      </c>
      <c r="G24" s="3">
        <v>1</v>
      </c>
      <c r="H24" s="3">
        <v>1</v>
      </c>
      <c r="I24" s="3">
        <v>1</v>
      </c>
      <c r="J24" s="3">
        <v>1</v>
      </c>
    </row>
    <row r="25" spans="1:10" ht="30" customHeight="1" x14ac:dyDescent="0.25">
      <c r="A25" s="16">
        <v>20</v>
      </c>
      <c r="B25" s="16" t="s">
        <v>3</v>
      </c>
      <c r="C25" s="4" t="s">
        <v>453</v>
      </c>
      <c r="D25" s="14">
        <v>18361</v>
      </c>
      <c r="E25" s="26" t="s">
        <v>501</v>
      </c>
      <c r="F25" s="16" t="s">
        <v>502</v>
      </c>
      <c r="G25" s="3">
        <v>1</v>
      </c>
      <c r="H25" s="3">
        <v>1</v>
      </c>
      <c r="I25" s="3">
        <v>1</v>
      </c>
      <c r="J25" s="3">
        <v>1</v>
      </c>
    </row>
    <row r="26" spans="1:10" ht="30" customHeight="1" x14ac:dyDescent="0.25">
      <c r="A26" s="16">
        <v>21</v>
      </c>
      <c r="B26" s="16" t="s">
        <v>381</v>
      </c>
      <c r="C26" s="4" t="s">
        <v>409</v>
      </c>
      <c r="D26" s="14">
        <v>37</v>
      </c>
      <c r="E26" s="18"/>
      <c r="F26" s="16" t="s">
        <v>503</v>
      </c>
      <c r="G26" s="3">
        <v>1</v>
      </c>
      <c r="H26" s="3">
        <v>1</v>
      </c>
      <c r="I26" s="3">
        <v>1</v>
      </c>
      <c r="J26" s="3">
        <v>1</v>
      </c>
    </row>
    <row r="27" spans="1:10" ht="30" customHeight="1" x14ac:dyDescent="0.25">
      <c r="A27" s="16">
        <v>22</v>
      </c>
      <c r="B27" s="16" t="s">
        <v>4</v>
      </c>
      <c r="C27" s="4" t="s">
        <v>426</v>
      </c>
      <c r="D27" s="14">
        <v>21387</v>
      </c>
      <c r="E27" s="26" t="s">
        <v>504</v>
      </c>
      <c r="F27" s="16" t="s">
        <v>505</v>
      </c>
      <c r="G27" s="3">
        <v>1</v>
      </c>
      <c r="H27" s="3">
        <v>1</v>
      </c>
      <c r="I27" s="3">
        <v>1</v>
      </c>
      <c r="J27" s="3">
        <v>1</v>
      </c>
    </row>
    <row r="28" spans="1:10" ht="30" customHeight="1" x14ac:dyDescent="0.25">
      <c r="A28" s="16">
        <v>23</v>
      </c>
      <c r="B28" s="16" t="s">
        <v>3</v>
      </c>
      <c r="C28" s="4" t="s">
        <v>306</v>
      </c>
      <c r="D28" s="14">
        <v>10622</v>
      </c>
      <c r="E28" s="15" t="s">
        <v>197</v>
      </c>
      <c r="F28" s="16" t="s">
        <v>198</v>
      </c>
      <c r="G28" s="20"/>
      <c r="H28" s="20"/>
      <c r="I28" s="20"/>
      <c r="J28" s="20"/>
    </row>
    <row r="29" spans="1:10" ht="30" customHeight="1" x14ac:dyDescent="0.25">
      <c r="A29" s="16">
        <v>24</v>
      </c>
      <c r="B29" s="16" t="s">
        <v>3</v>
      </c>
      <c r="C29" s="4" t="s">
        <v>307</v>
      </c>
      <c r="D29" s="14">
        <v>11214</v>
      </c>
      <c r="E29" s="15" t="s">
        <v>396</v>
      </c>
      <c r="F29" s="16" t="s">
        <v>199</v>
      </c>
      <c r="G29" s="3">
        <v>1</v>
      </c>
      <c r="H29" s="3">
        <v>1</v>
      </c>
      <c r="I29" s="3">
        <v>1</v>
      </c>
      <c r="J29" s="3">
        <v>1</v>
      </c>
    </row>
    <row r="30" spans="1:10" ht="30" customHeight="1" x14ac:dyDescent="0.25">
      <c r="A30" s="16">
        <v>25</v>
      </c>
      <c r="B30" s="16" t="s">
        <v>7</v>
      </c>
      <c r="C30" s="4" t="s">
        <v>87</v>
      </c>
      <c r="D30" s="14">
        <v>23278</v>
      </c>
      <c r="E30" s="15" t="s">
        <v>76</v>
      </c>
      <c r="F30" s="16" t="s">
        <v>65</v>
      </c>
      <c r="G30" s="3">
        <v>1</v>
      </c>
      <c r="H30" s="3">
        <v>1</v>
      </c>
      <c r="I30" s="3">
        <v>1</v>
      </c>
      <c r="J30" s="3">
        <v>1</v>
      </c>
    </row>
    <row r="31" spans="1:10" ht="30" customHeight="1" x14ac:dyDescent="0.25">
      <c r="A31" s="16">
        <v>26</v>
      </c>
      <c r="B31" s="16" t="s">
        <v>3</v>
      </c>
      <c r="C31" s="4" t="s">
        <v>445</v>
      </c>
      <c r="D31" s="14">
        <v>25489</v>
      </c>
      <c r="E31" s="18"/>
      <c r="F31" s="12"/>
      <c r="G31" s="3">
        <v>1</v>
      </c>
      <c r="H31" s="3">
        <v>1</v>
      </c>
      <c r="I31" s="3">
        <v>1</v>
      </c>
      <c r="J31" s="3">
        <v>1</v>
      </c>
    </row>
    <row r="32" spans="1:10" ht="30" customHeight="1" x14ac:dyDescent="0.25">
      <c r="A32" s="16">
        <v>27</v>
      </c>
      <c r="B32" s="16" t="s">
        <v>8</v>
      </c>
      <c r="C32" s="4" t="s">
        <v>253</v>
      </c>
      <c r="D32" s="14">
        <v>25776</v>
      </c>
      <c r="E32" s="15" t="s">
        <v>286</v>
      </c>
      <c r="F32" s="16" t="s">
        <v>270</v>
      </c>
      <c r="G32" s="3">
        <v>1</v>
      </c>
      <c r="H32" s="3">
        <v>1</v>
      </c>
      <c r="I32" s="3">
        <v>1</v>
      </c>
      <c r="J32" s="3">
        <v>1</v>
      </c>
    </row>
    <row r="33" spans="1:10" ht="30" customHeight="1" x14ac:dyDescent="0.25">
      <c r="A33" s="16">
        <v>28</v>
      </c>
      <c r="B33" s="16" t="s">
        <v>435</v>
      </c>
      <c r="C33" s="4" t="s">
        <v>436</v>
      </c>
      <c r="D33" s="14">
        <v>25380</v>
      </c>
      <c r="E33" s="26" t="s">
        <v>506</v>
      </c>
      <c r="F33" s="16" t="s">
        <v>507</v>
      </c>
      <c r="G33" s="3">
        <v>1</v>
      </c>
      <c r="H33" s="3">
        <v>1</v>
      </c>
      <c r="I33" s="20"/>
      <c r="J33" s="20"/>
    </row>
    <row r="34" spans="1:10" ht="30" customHeight="1" x14ac:dyDescent="0.25">
      <c r="A34" s="16">
        <v>29</v>
      </c>
      <c r="B34" s="16" t="s">
        <v>3</v>
      </c>
      <c r="C34" s="4" t="s">
        <v>308</v>
      </c>
      <c r="D34" s="14">
        <v>19518</v>
      </c>
      <c r="E34" s="15" t="s">
        <v>200</v>
      </c>
      <c r="F34" s="16" t="s">
        <v>201</v>
      </c>
      <c r="G34" s="3">
        <v>1</v>
      </c>
      <c r="H34" s="3">
        <v>1</v>
      </c>
      <c r="I34" s="3">
        <v>1</v>
      </c>
      <c r="J34" s="3">
        <v>1</v>
      </c>
    </row>
    <row r="35" spans="1:10" ht="30" customHeight="1" x14ac:dyDescent="0.25">
      <c r="A35" s="16">
        <v>30</v>
      </c>
      <c r="B35" s="16" t="s">
        <v>299</v>
      </c>
      <c r="C35" s="4" t="s">
        <v>596</v>
      </c>
      <c r="D35" s="14">
        <v>27779</v>
      </c>
      <c r="E35" s="15" t="s">
        <v>471</v>
      </c>
      <c r="F35" s="16" t="s">
        <v>474</v>
      </c>
      <c r="G35" s="3">
        <v>1</v>
      </c>
      <c r="H35" s="3">
        <v>1</v>
      </c>
      <c r="I35" s="3">
        <v>1</v>
      </c>
      <c r="J35" s="3">
        <v>1</v>
      </c>
    </row>
    <row r="36" spans="1:10" ht="30" customHeight="1" x14ac:dyDescent="0.25">
      <c r="A36" s="16">
        <v>31</v>
      </c>
      <c r="B36" s="16" t="s">
        <v>8</v>
      </c>
      <c r="C36" s="4" t="s">
        <v>420</v>
      </c>
      <c r="D36" s="14">
        <v>23679</v>
      </c>
      <c r="E36" s="19"/>
      <c r="F36" s="20"/>
      <c r="G36" s="20"/>
      <c r="H36" s="3">
        <v>1</v>
      </c>
      <c r="I36" s="3">
        <v>1</v>
      </c>
      <c r="J36" s="3">
        <v>1</v>
      </c>
    </row>
    <row r="37" spans="1:10" ht="30" customHeight="1" x14ac:dyDescent="0.25">
      <c r="A37" s="16">
        <v>32</v>
      </c>
      <c r="B37" s="16" t="s">
        <v>431</v>
      </c>
      <c r="C37" s="4" t="s">
        <v>438</v>
      </c>
      <c r="D37" s="14">
        <v>24676</v>
      </c>
      <c r="E37" s="26" t="s">
        <v>508</v>
      </c>
      <c r="F37" s="16" t="s">
        <v>509</v>
      </c>
      <c r="G37" s="3">
        <v>1</v>
      </c>
      <c r="H37" s="3">
        <v>1</v>
      </c>
      <c r="I37" s="3">
        <v>1</v>
      </c>
      <c r="J37" s="3">
        <v>1</v>
      </c>
    </row>
    <row r="38" spans="1:10" ht="30" customHeight="1" x14ac:dyDescent="0.25">
      <c r="A38" s="16">
        <v>33</v>
      </c>
      <c r="B38" s="16" t="s">
        <v>8</v>
      </c>
      <c r="C38" s="4" t="s">
        <v>430</v>
      </c>
      <c r="D38" s="14">
        <v>27114</v>
      </c>
      <c r="E38" s="26" t="s">
        <v>510</v>
      </c>
      <c r="F38" s="16" t="s">
        <v>511</v>
      </c>
      <c r="G38" s="3">
        <v>1</v>
      </c>
      <c r="H38" s="3">
        <v>1</v>
      </c>
      <c r="I38" s="3">
        <v>1</v>
      </c>
      <c r="J38" s="3">
        <v>1</v>
      </c>
    </row>
    <row r="39" spans="1:10" ht="30" customHeight="1" x14ac:dyDescent="0.25">
      <c r="A39" s="16">
        <v>34</v>
      </c>
      <c r="B39" s="16" t="s">
        <v>3</v>
      </c>
      <c r="C39" s="4" t="s">
        <v>456</v>
      </c>
      <c r="D39" s="14">
        <v>23237</v>
      </c>
      <c r="E39" s="18"/>
      <c r="F39" s="16" t="s">
        <v>512</v>
      </c>
      <c r="G39" s="3">
        <v>1</v>
      </c>
      <c r="H39" s="3">
        <v>1</v>
      </c>
      <c r="I39" s="3">
        <v>1</v>
      </c>
      <c r="J39" s="3">
        <v>1</v>
      </c>
    </row>
    <row r="40" spans="1:10" ht="30" customHeight="1" x14ac:dyDescent="0.25">
      <c r="A40" s="16">
        <v>35</v>
      </c>
      <c r="B40" s="16" t="s">
        <v>9</v>
      </c>
      <c r="C40" s="4" t="s">
        <v>413</v>
      </c>
      <c r="D40" s="14">
        <v>19552</v>
      </c>
      <c r="E40" s="26" t="s">
        <v>513</v>
      </c>
      <c r="F40" s="12"/>
      <c r="G40" s="3">
        <v>1</v>
      </c>
      <c r="H40" s="3">
        <v>1</v>
      </c>
      <c r="I40" s="3">
        <v>1</v>
      </c>
      <c r="J40" s="3">
        <v>1</v>
      </c>
    </row>
    <row r="41" spans="1:10" ht="30" customHeight="1" x14ac:dyDescent="0.25">
      <c r="A41" s="16">
        <v>36</v>
      </c>
      <c r="B41" s="16" t="s">
        <v>299</v>
      </c>
      <c r="C41" s="4" t="s">
        <v>468</v>
      </c>
      <c r="D41" s="14">
        <v>23996</v>
      </c>
      <c r="E41" s="15" t="s">
        <v>470</v>
      </c>
      <c r="F41" s="16" t="s">
        <v>473</v>
      </c>
      <c r="G41" s="3">
        <v>1</v>
      </c>
      <c r="H41" s="3">
        <v>1</v>
      </c>
      <c r="I41" s="3">
        <v>1</v>
      </c>
      <c r="J41" s="3">
        <v>1</v>
      </c>
    </row>
    <row r="42" spans="1:10" ht="30" customHeight="1" x14ac:dyDescent="0.25">
      <c r="A42" s="16">
        <v>37</v>
      </c>
      <c r="B42" s="16" t="s">
        <v>299</v>
      </c>
      <c r="C42" s="4" t="s">
        <v>129</v>
      </c>
      <c r="D42" s="14">
        <v>26310</v>
      </c>
      <c r="E42" s="15" t="s">
        <v>181</v>
      </c>
      <c r="F42" s="16" t="s">
        <v>155</v>
      </c>
      <c r="G42" s="3">
        <v>1</v>
      </c>
      <c r="H42" s="3">
        <v>1</v>
      </c>
      <c r="I42" s="3">
        <v>1</v>
      </c>
      <c r="J42" s="3">
        <v>1</v>
      </c>
    </row>
    <row r="43" spans="1:10" ht="30" customHeight="1" x14ac:dyDescent="0.25">
      <c r="A43" s="16">
        <v>38</v>
      </c>
      <c r="B43" s="16" t="s">
        <v>299</v>
      </c>
      <c r="C43" s="4" t="s">
        <v>114</v>
      </c>
      <c r="D43" s="14">
        <v>8223</v>
      </c>
      <c r="E43" s="15" t="s">
        <v>167</v>
      </c>
      <c r="F43" s="16" t="s">
        <v>142</v>
      </c>
      <c r="G43" s="3">
        <v>1</v>
      </c>
      <c r="H43" s="3">
        <v>1</v>
      </c>
      <c r="I43" s="3">
        <v>1</v>
      </c>
      <c r="J43" s="3">
        <v>1</v>
      </c>
    </row>
    <row r="44" spans="1:10" ht="30" customHeight="1" x14ac:dyDescent="0.25">
      <c r="A44" s="16">
        <v>39</v>
      </c>
      <c r="B44" s="16" t="s">
        <v>3</v>
      </c>
      <c r="C44" s="4" t="s">
        <v>444</v>
      </c>
      <c r="D44" s="14">
        <v>26773</v>
      </c>
      <c r="E44" s="26" t="s">
        <v>514</v>
      </c>
      <c r="F44" s="16" t="s">
        <v>515</v>
      </c>
      <c r="G44" s="3">
        <v>1</v>
      </c>
      <c r="H44" s="3">
        <v>1</v>
      </c>
      <c r="I44" s="3">
        <v>1</v>
      </c>
      <c r="J44" s="3">
        <v>1</v>
      </c>
    </row>
    <row r="45" spans="1:10" ht="30" customHeight="1" x14ac:dyDescent="0.25">
      <c r="A45" s="16">
        <v>40</v>
      </c>
      <c r="B45" s="16" t="s">
        <v>395</v>
      </c>
      <c r="C45" s="4" t="s">
        <v>422</v>
      </c>
      <c r="D45" s="14">
        <v>179</v>
      </c>
      <c r="E45" s="26" t="s">
        <v>517</v>
      </c>
      <c r="F45" s="16" t="s">
        <v>516</v>
      </c>
      <c r="G45" s="3">
        <v>1</v>
      </c>
      <c r="H45" s="3">
        <v>1</v>
      </c>
      <c r="I45" s="3">
        <v>1</v>
      </c>
      <c r="J45" s="3">
        <v>1</v>
      </c>
    </row>
    <row r="46" spans="1:10" ht="30" customHeight="1" x14ac:dyDescent="0.25">
      <c r="A46" s="16">
        <v>41</v>
      </c>
      <c r="B46" s="16" t="s">
        <v>3</v>
      </c>
      <c r="C46" s="4" t="s">
        <v>312</v>
      </c>
      <c r="D46" s="14">
        <v>23029</v>
      </c>
      <c r="E46" s="15" t="s">
        <v>208</v>
      </c>
      <c r="F46" s="16" t="s">
        <v>209</v>
      </c>
      <c r="G46" s="20"/>
      <c r="H46" s="20"/>
      <c r="I46" s="20"/>
      <c r="J46" s="20"/>
    </row>
    <row r="47" spans="1:10" ht="30" customHeight="1" x14ac:dyDescent="0.25">
      <c r="A47" s="16">
        <v>42</v>
      </c>
      <c r="B47" s="16" t="s">
        <v>4</v>
      </c>
      <c r="C47" s="4" t="s">
        <v>427</v>
      </c>
      <c r="D47" s="14">
        <v>23481</v>
      </c>
      <c r="E47" s="26" t="s">
        <v>518</v>
      </c>
      <c r="F47" s="16" t="s">
        <v>519</v>
      </c>
      <c r="G47" s="3">
        <v>1</v>
      </c>
      <c r="H47" s="3">
        <v>1</v>
      </c>
      <c r="I47" s="3">
        <v>1</v>
      </c>
      <c r="J47" s="3">
        <v>1</v>
      </c>
    </row>
    <row r="48" spans="1:10" ht="30" customHeight="1" x14ac:dyDescent="0.25">
      <c r="A48" s="16">
        <v>43</v>
      </c>
      <c r="B48" s="16" t="s">
        <v>3</v>
      </c>
      <c r="C48" s="4" t="s">
        <v>441</v>
      </c>
      <c r="D48" s="14" t="s">
        <v>466</v>
      </c>
      <c r="E48" s="19"/>
      <c r="F48" s="20"/>
      <c r="G48" s="20"/>
      <c r="H48" s="20"/>
      <c r="I48" s="20"/>
      <c r="J48" s="20"/>
    </row>
    <row r="49" spans="1:10" ht="30" customHeight="1" x14ac:dyDescent="0.25">
      <c r="A49" s="16">
        <v>44</v>
      </c>
      <c r="B49" s="16" t="s">
        <v>435</v>
      </c>
      <c r="C49" s="4" t="s">
        <v>437</v>
      </c>
      <c r="D49" s="14">
        <v>25926</v>
      </c>
      <c r="E49" s="19"/>
      <c r="F49" s="20"/>
      <c r="G49" s="20"/>
      <c r="H49" s="20"/>
      <c r="I49" s="20"/>
      <c r="J49" s="20"/>
    </row>
    <row r="50" spans="1:10" ht="30" customHeight="1" x14ac:dyDescent="0.25">
      <c r="A50" s="16">
        <v>45</v>
      </c>
      <c r="B50" s="16" t="s">
        <v>431</v>
      </c>
      <c r="C50" s="4" t="s">
        <v>433</v>
      </c>
      <c r="D50" s="14">
        <v>23979</v>
      </c>
      <c r="E50" s="19"/>
      <c r="F50" s="20"/>
      <c r="G50" s="20"/>
      <c r="H50" s="20"/>
      <c r="I50" s="20"/>
      <c r="J50" s="20"/>
    </row>
    <row r="51" spans="1:10" ht="30" customHeight="1" x14ac:dyDescent="0.25">
      <c r="A51" s="16">
        <v>46</v>
      </c>
      <c r="B51" s="16" t="s">
        <v>3</v>
      </c>
      <c r="C51" s="4" t="s">
        <v>460</v>
      </c>
      <c r="D51" s="14">
        <v>25489</v>
      </c>
      <c r="E51" s="26" t="s">
        <v>520</v>
      </c>
      <c r="F51" s="16" t="s">
        <v>521</v>
      </c>
      <c r="G51" s="3">
        <v>1</v>
      </c>
      <c r="H51" s="3">
        <v>1</v>
      </c>
      <c r="I51" s="3">
        <v>1</v>
      </c>
      <c r="J51" s="3">
        <v>1</v>
      </c>
    </row>
    <row r="52" spans="1:10" ht="30" customHeight="1" x14ac:dyDescent="0.25">
      <c r="A52" s="16">
        <v>47</v>
      </c>
      <c r="B52" s="16" t="s">
        <v>299</v>
      </c>
      <c r="C52" s="4" t="s">
        <v>110</v>
      </c>
      <c r="D52" s="14">
        <v>23198</v>
      </c>
      <c r="E52" s="15" t="s">
        <v>163</v>
      </c>
      <c r="F52" s="16" t="s">
        <v>138</v>
      </c>
      <c r="G52" s="20"/>
      <c r="H52" s="20"/>
      <c r="I52" s="20"/>
      <c r="J52" s="20"/>
    </row>
    <row r="53" spans="1:10" ht="30" customHeight="1" x14ac:dyDescent="0.25">
      <c r="A53" s="16">
        <v>48</v>
      </c>
      <c r="B53" s="16" t="s">
        <v>395</v>
      </c>
      <c r="C53" s="4" t="s">
        <v>388</v>
      </c>
      <c r="D53" s="14">
        <v>502</v>
      </c>
      <c r="E53" s="15" t="s">
        <v>391</v>
      </c>
      <c r="F53" s="16" t="s">
        <v>394</v>
      </c>
      <c r="G53" s="3">
        <v>1</v>
      </c>
      <c r="H53" s="3">
        <v>1</v>
      </c>
      <c r="I53" s="3">
        <v>1</v>
      </c>
      <c r="J53" s="3">
        <v>1</v>
      </c>
    </row>
    <row r="54" spans="1:10" ht="30" customHeight="1" x14ac:dyDescent="0.25">
      <c r="A54" s="16">
        <v>49</v>
      </c>
      <c r="B54" s="16" t="s">
        <v>6</v>
      </c>
      <c r="C54" s="4" t="s">
        <v>405</v>
      </c>
      <c r="D54" s="14">
        <v>21156</v>
      </c>
      <c r="E54" s="26" t="s">
        <v>522</v>
      </c>
      <c r="F54" s="16" t="s">
        <v>523</v>
      </c>
      <c r="G54" s="3">
        <v>1</v>
      </c>
      <c r="H54" s="20"/>
      <c r="I54" s="3">
        <v>1</v>
      </c>
      <c r="J54" s="3">
        <v>1</v>
      </c>
    </row>
    <row r="55" spans="1:10" ht="30" customHeight="1" x14ac:dyDescent="0.25">
      <c r="A55" s="16">
        <v>50</v>
      </c>
      <c r="B55" s="16" t="s">
        <v>7</v>
      </c>
      <c r="C55" s="4" t="s">
        <v>80</v>
      </c>
      <c r="D55" s="14">
        <v>19372</v>
      </c>
      <c r="E55" s="15" t="s">
        <v>69</v>
      </c>
      <c r="F55" s="16" t="s">
        <v>58</v>
      </c>
      <c r="G55" s="3">
        <v>1</v>
      </c>
      <c r="H55" s="3">
        <v>1</v>
      </c>
      <c r="I55" s="3">
        <v>1</v>
      </c>
      <c r="J55" s="3">
        <v>1</v>
      </c>
    </row>
    <row r="56" spans="1:10" ht="30" customHeight="1" x14ac:dyDescent="0.25">
      <c r="A56" s="16">
        <v>51</v>
      </c>
      <c r="B56" s="16" t="s">
        <v>4</v>
      </c>
      <c r="C56" s="4" t="s">
        <v>428</v>
      </c>
      <c r="D56" s="14">
        <v>27460</v>
      </c>
      <c r="E56" s="26" t="s">
        <v>524</v>
      </c>
      <c r="F56" s="16" t="s">
        <v>525</v>
      </c>
      <c r="G56" s="3">
        <v>1</v>
      </c>
      <c r="H56" s="3">
        <v>1</v>
      </c>
      <c r="I56" s="3">
        <v>1</v>
      </c>
      <c r="J56" s="3">
        <v>1</v>
      </c>
    </row>
    <row r="57" spans="1:10" ht="30" customHeight="1" x14ac:dyDescent="0.25">
      <c r="A57" s="16">
        <v>52</v>
      </c>
      <c r="B57" s="16" t="s">
        <v>299</v>
      </c>
      <c r="C57" s="4" t="s">
        <v>109</v>
      </c>
      <c r="D57" s="14">
        <v>24258</v>
      </c>
      <c r="E57" s="15" t="s">
        <v>162</v>
      </c>
      <c r="F57" s="16" t="s">
        <v>137</v>
      </c>
      <c r="G57" s="3">
        <v>1</v>
      </c>
      <c r="H57" s="3">
        <v>1</v>
      </c>
      <c r="I57" s="3">
        <v>1</v>
      </c>
      <c r="J57" s="3">
        <v>1</v>
      </c>
    </row>
    <row r="58" spans="1:10" ht="30" customHeight="1" x14ac:dyDescent="0.25">
      <c r="A58" s="16">
        <v>53</v>
      </c>
      <c r="B58" s="16" t="s">
        <v>6</v>
      </c>
      <c r="C58" s="4" t="s">
        <v>406</v>
      </c>
      <c r="D58" s="14">
        <v>24748</v>
      </c>
      <c r="E58" s="26" t="s">
        <v>526</v>
      </c>
      <c r="F58" s="16" t="s">
        <v>527</v>
      </c>
      <c r="G58" s="3">
        <v>1</v>
      </c>
      <c r="H58" s="3">
        <v>1</v>
      </c>
      <c r="I58" s="3">
        <v>1</v>
      </c>
      <c r="J58" s="20"/>
    </row>
    <row r="59" spans="1:10" ht="30" customHeight="1" x14ac:dyDescent="0.25">
      <c r="A59" s="16">
        <v>54</v>
      </c>
      <c r="B59" s="16" t="s">
        <v>5</v>
      </c>
      <c r="C59" s="4" t="s">
        <v>417</v>
      </c>
      <c r="D59" s="14">
        <v>11651</v>
      </c>
      <c r="E59" s="26" t="s">
        <v>528</v>
      </c>
      <c r="F59" s="16" t="s">
        <v>529</v>
      </c>
      <c r="G59" s="3">
        <v>1</v>
      </c>
      <c r="H59" s="3">
        <v>1</v>
      </c>
      <c r="I59" s="3">
        <v>1</v>
      </c>
      <c r="J59" s="3">
        <v>1</v>
      </c>
    </row>
    <row r="60" spans="1:10" ht="30" customHeight="1" x14ac:dyDescent="0.25">
      <c r="A60" s="16">
        <v>55</v>
      </c>
      <c r="B60" s="16" t="s">
        <v>3</v>
      </c>
      <c r="C60" s="4" t="s">
        <v>315</v>
      </c>
      <c r="D60" s="14">
        <v>19433</v>
      </c>
      <c r="E60" s="15" t="s">
        <v>214</v>
      </c>
      <c r="F60" s="16" t="s">
        <v>215</v>
      </c>
      <c r="G60" s="3">
        <v>1</v>
      </c>
      <c r="H60" s="3">
        <v>1</v>
      </c>
      <c r="I60" s="3">
        <v>1</v>
      </c>
      <c r="J60" s="3">
        <v>1</v>
      </c>
    </row>
    <row r="61" spans="1:10" ht="30" customHeight="1" x14ac:dyDescent="0.25">
      <c r="A61" s="16">
        <v>56</v>
      </c>
      <c r="B61" s="16" t="s">
        <v>410</v>
      </c>
      <c r="C61" s="4" t="s">
        <v>411</v>
      </c>
      <c r="D61" s="14">
        <v>99229</v>
      </c>
      <c r="E61" s="26" t="s">
        <v>530</v>
      </c>
      <c r="F61" s="16" t="s">
        <v>531</v>
      </c>
      <c r="G61" s="3">
        <v>1</v>
      </c>
      <c r="H61" s="20"/>
      <c r="I61" s="3">
        <v>1</v>
      </c>
      <c r="J61" s="20"/>
    </row>
    <row r="62" spans="1:10" ht="30" customHeight="1" x14ac:dyDescent="0.25">
      <c r="A62" s="16">
        <v>57</v>
      </c>
      <c r="B62" s="16" t="s">
        <v>3</v>
      </c>
      <c r="C62" s="4" t="s">
        <v>457</v>
      </c>
      <c r="D62" s="14">
        <v>21228</v>
      </c>
      <c r="E62" s="26" t="s">
        <v>532</v>
      </c>
      <c r="F62" s="16" t="s">
        <v>533</v>
      </c>
      <c r="G62" s="3">
        <v>1</v>
      </c>
      <c r="H62" s="3">
        <v>1</v>
      </c>
      <c r="I62" s="3">
        <v>1</v>
      </c>
      <c r="J62" s="3">
        <v>1</v>
      </c>
    </row>
    <row r="63" spans="1:10" ht="30" customHeight="1" x14ac:dyDescent="0.25">
      <c r="A63" s="16">
        <v>58</v>
      </c>
      <c r="B63" s="16" t="s">
        <v>3</v>
      </c>
      <c r="C63" s="4" t="s">
        <v>443</v>
      </c>
      <c r="D63" s="14">
        <v>27571</v>
      </c>
      <c r="E63" s="26" t="s">
        <v>534</v>
      </c>
      <c r="F63" s="16" t="s">
        <v>535</v>
      </c>
      <c r="G63" s="3">
        <v>1</v>
      </c>
      <c r="H63" s="3">
        <v>1</v>
      </c>
      <c r="I63" s="3">
        <v>1</v>
      </c>
      <c r="J63" s="3">
        <v>1</v>
      </c>
    </row>
    <row r="64" spans="1:10" ht="30" customHeight="1" x14ac:dyDescent="0.25">
      <c r="A64" s="16">
        <v>59</v>
      </c>
      <c r="B64" s="16" t="s">
        <v>9</v>
      </c>
      <c r="C64" s="4" t="s">
        <v>382</v>
      </c>
      <c r="D64" s="14">
        <v>25304</v>
      </c>
      <c r="E64" s="15" t="s">
        <v>383</v>
      </c>
      <c r="F64" s="16" t="s">
        <v>384</v>
      </c>
      <c r="G64" s="3">
        <v>1</v>
      </c>
      <c r="H64" s="3">
        <v>1</v>
      </c>
      <c r="I64" s="3">
        <v>1</v>
      </c>
      <c r="J64" s="3">
        <v>1</v>
      </c>
    </row>
    <row r="65" spans="1:10" ht="30" customHeight="1" x14ac:dyDescent="0.25">
      <c r="A65" s="16">
        <v>60</v>
      </c>
      <c r="B65" s="16" t="s">
        <v>3</v>
      </c>
      <c r="C65" s="4" t="s">
        <v>316</v>
      </c>
      <c r="D65" s="14">
        <v>15275</v>
      </c>
      <c r="E65" s="15" t="s">
        <v>216</v>
      </c>
      <c r="F65" s="16" t="s">
        <v>217</v>
      </c>
      <c r="G65" s="20"/>
      <c r="H65" s="20"/>
      <c r="I65" s="20"/>
      <c r="J65" s="20"/>
    </row>
    <row r="66" spans="1:10" ht="30" customHeight="1" x14ac:dyDescent="0.25">
      <c r="A66" s="16">
        <v>61</v>
      </c>
      <c r="B66" s="16" t="s">
        <v>3</v>
      </c>
      <c r="C66" s="4" t="s">
        <v>317</v>
      </c>
      <c r="D66" s="14">
        <v>26771</v>
      </c>
      <c r="E66" s="15" t="s">
        <v>218</v>
      </c>
      <c r="F66" s="16" t="s">
        <v>219</v>
      </c>
      <c r="G66" s="3">
        <v>1</v>
      </c>
      <c r="H66" s="3">
        <v>1</v>
      </c>
      <c r="I66" s="3">
        <v>1</v>
      </c>
      <c r="J66" s="3">
        <v>1</v>
      </c>
    </row>
    <row r="67" spans="1:10" ht="30" customHeight="1" x14ac:dyDescent="0.25">
      <c r="A67" s="16">
        <v>62</v>
      </c>
      <c r="B67" s="16" t="s">
        <v>3</v>
      </c>
      <c r="C67" s="4" t="s">
        <v>318</v>
      </c>
      <c r="D67" s="14">
        <v>26258</v>
      </c>
      <c r="E67" s="15" t="s">
        <v>220</v>
      </c>
      <c r="F67" s="16" t="s">
        <v>221</v>
      </c>
      <c r="G67" s="3">
        <v>1</v>
      </c>
      <c r="H67" s="3">
        <v>1</v>
      </c>
      <c r="I67" s="3">
        <v>1</v>
      </c>
      <c r="J67" s="3">
        <v>1</v>
      </c>
    </row>
    <row r="68" spans="1:10" ht="30" customHeight="1" x14ac:dyDescent="0.25">
      <c r="A68" s="16">
        <v>63</v>
      </c>
      <c r="B68" s="16" t="s">
        <v>475</v>
      </c>
      <c r="C68" s="4" t="s">
        <v>477</v>
      </c>
      <c r="D68" s="14">
        <v>27427</v>
      </c>
      <c r="E68" s="26" t="s">
        <v>536</v>
      </c>
      <c r="F68" s="16" t="s">
        <v>537</v>
      </c>
      <c r="G68" s="3">
        <v>1</v>
      </c>
      <c r="H68" s="3">
        <v>1</v>
      </c>
      <c r="I68" s="3">
        <v>1</v>
      </c>
      <c r="J68" s="3">
        <v>1</v>
      </c>
    </row>
    <row r="69" spans="1:10" ht="30" customHeight="1" x14ac:dyDescent="0.25">
      <c r="A69" s="16">
        <v>64</v>
      </c>
      <c r="B69" s="16" t="s">
        <v>10</v>
      </c>
      <c r="C69" s="4" t="s">
        <v>93</v>
      </c>
      <c r="D69" s="14">
        <v>10758</v>
      </c>
      <c r="E69" s="15" t="s">
        <v>105</v>
      </c>
      <c r="F69" s="16" t="s">
        <v>99</v>
      </c>
      <c r="G69" s="20"/>
      <c r="H69" s="3">
        <v>1</v>
      </c>
      <c r="I69" s="20"/>
      <c r="J69" s="3">
        <v>1</v>
      </c>
    </row>
    <row r="70" spans="1:10" ht="30" customHeight="1" x14ac:dyDescent="0.25">
      <c r="A70" s="16">
        <v>65</v>
      </c>
      <c r="B70" s="16" t="s">
        <v>299</v>
      </c>
      <c r="C70" s="4" t="s">
        <v>115</v>
      </c>
      <c r="D70" s="14">
        <v>5031</v>
      </c>
      <c r="E70" s="15" t="s">
        <v>385</v>
      </c>
      <c r="F70" s="16" t="s">
        <v>143</v>
      </c>
      <c r="G70" s="3">
        <v>1</v>
      </c>
      <c r="H70" s="3">
        <v>1</v>
      </c>
      <c r="I70" s="3">
        <v>1</v>
      </c>
      <c r="J70" s="3">
        <v>1</v>
      </c>
    </row>
    <row r="71" spans="1:10" ht="30" customHeight="1" x14ac:dyDescent="0.25">
      <c r="A71" s="16">
        <v>66</v>
      </c>
      <c r="B71" s="16" t="s">
        <v>6</v>
      </c>
      <c r="C71" s="4" t="s">
        <v>408</v>
      </c>
      <c r="D71" s="14"/>
      <c r="E71" s="15" t="s">
        <v>538</v>
      </c>
      <c r="F71" s="16" t="s">
        <v>539</v>
      </c>
      <c r="G71" s="3">
        <v>1</v>
      </c>
      <c r="H71" s="3">
        <v>1</v>
      </c>
      <c r="I71" s="3">
        <v>1</v>
      </c>
      <c r="J71" s="3">
        <v>1</v>
      </c>
    </row>
    <row r="72" spans="1:10" ht="30" customHeight="1" x14ac:dyDescent="0.25">
      <c r="A72" s="16">
        <v>67</v>
      </c>
      <c r="B72" s="16" t="s">
        <v>299</v>
      </c>
      <c r="C72" s="4" t="s">
        <v>122</v>
      </c>
      <c r="D72" s="14">
        <v>24864</v>
      </c>
      <c r="E72" s="15" t="s">
        <v>174</v>
      </c>
      <c r="F72" s="16" t="s">
        <v>148</v>
      </c>
      <c r="G72" s="3">
        <v>1</v>
      </c>
      <c r="H72" s="3">
        <v>1</v>
      </c>
      <c r="I72" s="3">
        <v>1</v>
      </c>
      <c r="J72" s="3">
        <v>1</v>
      </c>
    </row>
    <row r="73" spans="1:10" ht="30" customHeight="1" x14ac:dyDescent="0.25">
      <c r="A73" s="16">
        <v>68</v>
      </c>
      <c r="B73" s="16" t="s">
        <v>3</v>
      </c>
      <c r="C73" s="4" t="s">
        <v>319</v>
      </c>
      <c r="D73" s="14">
        <v>24246</v>
      </c>
      <c r="E73" s="15" t="s">
        <v>222</v>
      </c>
      <c r="F73" s="16" t="s">
        <v>223</v>
      </c>
      <c r="G73" s="3">
        <v>1</v>
      </c>
      <c r="H73" s="3">
        <v>1</v>
      </c>
      <c r="I73" s="3">
        <v>1</v>
      </c>
      <c r="J73" s="3">
        <v>1</v>
      </c>
    </row>
    <row r="74" spans="1:10" ht="30" customHeight="1" x14ac:dyDescent="0.25">
      <c r="A74" s="16">
        <v>69</v>
      </c>
      <c r="B74" s="16" t="s">
        <v>299</v>
      </c>
      <c r="C74" s="4" t="s">
        <v>128</v>
      </c>
      <c r="D74" s="14">
        <v>27182</v>
      </c>
      <c r="E74" s="15" t="s">
        <v>180</v>
      </c>
      <c r="F74" s="16" t="s">
        <v>154</v>
      </c>
      <c r="G74" s="3">
        <v>1</v>
      </c>
      <c r="H74" s="3">
        <v>1</v>
      </c>
      <c r="I74" s="3">
        <v>1</v>
      </c>
      <c r="J74" s="3">
        <v>1</v>
      </c>
    </row>
    <row r="75" spans="1:10" ht="30" customHeight="1" x14ac:dyDescent="0.25">
      <c r="A75" s="16">
        <v>70</v>
      </c>
      <c r="B75" s="16" t="s">
        <v>3</v>
      </c>
      <c r="C75" s="4" t="s">
        <v>320</v>
      </c>
      <c r="D75" s="14">
        <v>21334</v>
      </c>
      <c r="E75" s="15" t="s">
        <v>224</v>
      </c>
      <c r="F75" s="16" t="s">
        <v>225</v>
      </c>
      <c r="G75" s="3">
        <v>1</v>
      </c>
      <c r="H75" s="3">
        <v>1</v>
      </c>
      <c r="I75" s="3">
        <v>1</v>
      </c>
      <c r="J75" s="3">
        <v>1</v>
      </c>
    </row>
    <row r="76" spans="1:10" ht="30" customHeight="1" x14ac:dyDescent="0.25">
      <c r="A76" s="16">
        <v>71</v>
      </c>
      <c r="B76" s="16" t="s">
        <v>8</v>
      </c>
      <c r="C76" s="4" t="s">
        <v>246</v>
      </c>
      <c r="D76" s="14">
        <v>25440</v>
      </c>
      <c r="E76" s="15" t="s">
        <v>279</v>
      </c>
      <c r="F76" s="16" t="s">
        <v>263</v>
      </c>
      <c r="G76" s="3">
        <v>1</v>
      </c>
      <c r="H76" s="3">
        <v>1</v>
      </c>
      <c r="I76" s="3">
        <v>1</v>
      </c>
      <c r="J76" s="3">
        <v>1</v>
      </c>
    </row>
    <row r="77" spans="1:10" ht="30" customHeight="1" x14ac:dyDescent="0.25">
      <c r="A77" s="16">
        <v>72</v>
      </c>
      <c r="B77" s="16" t="s">
        <v>3</v>
      </c>
      <c r="C77" s="4" t="s">
        <v>442</v>
      </c>
      <c r="D77" s="14">
        <v>24544</v>
      </c>
      <c r="E77" s="26" t="s">
        <v>540</v>
      </c>
      <c r="F77" s="16" t="s">
        <v>541</v>
      </c>
      <c r="G77" s="3">
        <v>1</v>
      </c>
      <c r="H77" s="3">
        <v>1</v>
      </c>
      <c r="I77" s="3">
        <v>1</v>
      </c>
      <c r="J77" s="3">
        <v>1</v>
      </c>
    </row>
    <row r="78" spans="1:10" ht="30" customHeight="1" x14ac:dyDescent="0.25">
      <c r="A78" s="16">
        <v>73</v>
      </c>
      <c r="B78" s="16" t="s">
        <v>3</v>
      </c>
      <c r="C78" s="4" t="s">
        <v>465</v>
      </c>
      <c r="D78" s="14">
        <v>25963</v>
      </c>
      <c r="E78" s="26" t="s">
        <v>542</v>
      </c>
      <c r="F78" s="16" t="s">
        <v>543</v>
      </c>
      <c r="G78" s="3">
        <v>1</v>
      </c>
      <c r="H78" s="3">
        <v>1</v>
      </c>
      <c r="I78" s="3">
        <v>1</v>
      </c>
      <c r="J78" s="20"/>
    </row>
    <row r="79" spans="1:10" ht="30" customHeight="1" x14ac:dyDescent="0.25">
      <c r="A79" s="16">
        <v>74</v>
      </c>
      <c r="B79" s="16" t="s">
        <v>3</v>
      </c>
      <c r="C79" s="4" t="s">
        <v>322</v>
      </c>
      <c r="D79" s="14">
        <v>18072</v>
      </c>
      <c r="E79" s="15" t="s">
        <v>228</v>
      </c>
      <c r="F79" s="16" t="s">
        <v>229</v>
      </c>
      <c r="G79" s="3">
        <v>1</v>
      </c>
      <c r="H79" s="3">
        <v>1</v>
      </c>
      <c r="I79" s="3">
        <v>1</v>
      </c>
      <c r="J79" s="3">
        <v>1</v>
      </c>
    </row>
    <row r="80" spans="1:10" ht="30" customHeight="1" x14ac:dyDescent="0.25">
      <c r="A80" s="16">
        <v>75</v>
      </c>
      <c r="B80" s="16" t="s">
        <v>4</v>
      </c>
      <c r="C80" s="4" t="s">
        <v>429</v>
      </c>
      <c r="D80" s="14">
        <v>1414</v>
      </c>
      <c r="E80" s="26" t="s">
        <v>544</v>
      </c>
      <c r="F80" s="16" t="s">
        <v>545</v>
      </c>
      <c r="G80" s="3">
        <v>1</v>
      </c>
      <c r="H80" s="3">
        <v>1</v>
      </c>
      <c r="I80" s="3">
        <v>1</v>
      </c>
      <c r="J80" s="3">
        <v>1</v>
      </c>
    </row>
    <row r="81" spans="1:10" ht="30" customHeight="1" x14ac:dyDescent="0.25">
      <c r="A81" s="16">
        <v>76</v>
      </c>
      <c r="B81" s="16" t="s">
        <v>3</v>
      </c>
      <c r="C81" s="4" t="s">
        <v>447</v>
      </c>
      <c r="D81" s="14">
        <v>20279</v>
      </c>
      <c r="E81" s="26" t="s">
        <v>546</v>
      </c>
      <c r="F81" s="16" t="s">
        <v>547</v>
      </c>
      <c r="G81" s="3">
        <v>1</v>
      </c>
      <c r="H81" s="3">
        <v>1</v>
      </c>
      <c r="I81" s="3">
        <v>1</v>
      </c>
      <c r="J81" s="3">
        <v>1</v>
      </c>
    </row>
    <row r="82" spans="1:10" ht="30" customHeight="1" x14ac:dyDescent="0.25">
      <c r="A82" s="16">
        <v>77</v>
      </c>
      <c r="B82" s="16" t="s">
        <v>6</v>
      </c>
      <c r="C82" s="4" t="s">
        <v>407</v>
      </c>
      <c r="D82" s="14">
        <v>24926</v>
      </c>
      <c r="E82" s="26" t="s">
        <v>548</v>
      </c>
      <c r="F82" s="16" t="s">
        <v>549</v>
      </c>
      <c r="G82" s="3">
        <v>1</v>
      </c>
      <c r="H82" s="3">
        <v>1</v>
      </c>
      <c r="I82" s="3">
        <v>1</v>
      </c>
      <c r="J82" s="3">
        <v>1</v>
      </c>
    </row>
    <row r="83" spans="1:10" ht="30" customHeight="1" x14ac:dyDescent="0.25">
      <c r="A83" s="16">
        <v>78</v>
      </c>
      <c r="B83" s="16" t="s">
        <v>431</v>
      </c>
      <c r="C83" s="4" t="s">
        <v>439</v>
      </c>
      <c r="D83" s="14">
        <v>23805</v>
      </c>
      <c r="E83" s="26" t="s">
        <v>550</v>
      </c>
      <c r="F83" s="16" t="s">
        <v>551</v>
      </c>
      <c r="G83" s="3">
        <v>1</v>
      </c>
      <c r="H83" s="3">
        <v>1</v>
      </c>
      <c r="I83" s="3">
        <v>1</v>
      </c>
      <c r="J83" s="3">
        <v>1</v>
      </c>
    </row>
    <row r="84" spans="1:10" ht="30" customHeight="1" x14ac:dyDescent="0.25">
      <c r="A84" s="16">
        <v>79</v>
      </c>
      <c r="B84" s="16" t="s">
        <v>3</v>
      </c>
      <c r="C84" s="4" t="s">
        <v>325</v>
      </c>
      <c r="D84" s="14">
        <v>15169</v>
      </c>
      <c r="E84" s="15" t="s">
        <v>234</v>
      </c>
      <c r="F84" s="16" t="s">
        <v>552</v>
      </c>
      <c r="G84" s="3">
        <v>1</v>
      </c>
      <c r="H84" s="3">
        <v>1</v>
      </c>
      <c r="I84" s="3">
        <v>1</v>
      </c>
      <c r="J84" s="3">
        <v>1</v>
      </c>
    </row>
    <row r="85" spans="1:10" ht="30" customHeight="1" x14ac:dyDescent="0.25">
      <c r="A85" s="16">
        <v>80</v>
      </c>
      <c r="B85" s="16" t="s">
        <v>431</v>
      </c>
      <c r="C85" s="4" t="s">
        <v>432</v>
      </c>
      <c r="D85" s="14">
        <v>8023</v>
      </c>
      <c r="E85" s="26" t="s">
        <v>553</v>
      </c>
      <c r="F85" s="16" t="s">
        <v>554</v>
      </c>
      <c r="G85" s="3">
        <v>1</v>
      </c>
      <c r="H85" s="3">
        <v>1</v>
      </c>
      <c r="I85" s="3">
        <v>1</v>
      </c>
      <c r="J85" s="3">
        <v>1</v>
      </c>
    </row>
    <row r="86" spans="1:10" ht="30" customHeight="1" x14ac:dyDescent="0.25">
      <c r="A86" s="16">
        <v>81</v>
      </c>
      <c r="B86" s="16" t="s">
        <v>299</v>
      </c>
      <c r="C86" s="4" t="s">
        <v>121</v>
      </c>
      <c r="D86" s="14">
        <v>25424</v>
      </c>
      <c r="E86" s="15" t="s">
        <v>173</v>
      </c>
      <c r="F86" s="16" t="s">
        <v>147</v>
      </c>
      <c r="G86" s="3">
        <v>1</v>
      </c>
      <c r="H86" s="3">
        <v>1</v>
      </c>
      <c r="I86" s="3">
        <v>1</v>
      </c>
      <c r="J86" s="3">
        <v>1</v>
      </c>
    </row>
    <row r="87" spans="1:10" ht="30" customHeight="1" x14ac:dyDescent="0.25">
      <c r="A87" s="16">
        <v>82</v>
      </c>
      <c r="B87" s="16" t="s">
        <v>299</v>
      </c>
      <c r="C87" s="4" t="s">
        <v>113</v>
      </c>
      <c r="D87" s="14">
        <v>12285</v>
      </c>
      <c r="E87" s="15" t="s">
        <v>166</v>
      </c>
      <c r="F87" s="16" t="s">
        <v>141</v>
      </c>
      <c r="G87" s="3">
        <v>1</v>
      </c>
      <c r="H87" s="3">
        <v>1</v>
      </c>
      <c r="I87" s="3">
        <v>1</v>
      </c>
      <c r="J87" s="3">
        <v>1</v>
      </c>
    </row>
    <row r="88" spans="1:10" ht="30" customHeight="1" x14ac:dyDescent="0.25">
      <c r="A88" s="16">
        <v>83</v>
      </c>
      <c r="B88" s="16" t="s">
        <v>3</v>
      </c>
      <c r="C88" s="4" t="s">
        <v>451</v>
      </c>
      <c r="D88" s="14">
        <v>27774</v>
      </c>
      <c r="E88" s="26" t="s">
        <v>555</v>
      </c>
      <c r="F88" s="16" t="s">
        <v>556</v>
      </c>
      <c r="G88" s="3">
        <v>1</v>
      </c>
      <c r="H88" s="3">
        <v>1</v>
      </c>
      <c r="I88" s="3">
        <v>1</v>
      </c>
      <c r="J88" s="3">
        <v>1</v>
      </c>
    </row>
    <row r="89" spans="1:10" ht="30" customHeight="1" x14ac:dyDescent="0.25">
      <c r="A89" s="16">
        <v>84</v>
      </c>
      <c r="B89" s="16" t="s">
        <v>3</v>
      </c>
      <c r="C89" s="4" t="s">
        <v>450</v>
      </c>
      <c r="D89" s="14">
        <v>21419</v>
      </c>
      <c r="E89" s="19"/>
      <c r="F89" s="20"/>
      <c r="G89" s="20"/>
      <c r="H89" s="20"/>
      <c r="I89" s="20"/>
      <c r="J89" s="20"/>
    </row>
    <row r="90" spans="1:10" ht="30" customHeight="1" x14ac:dyDescent="0.25">
      <c r="A90" s="16">
        <v>85</v>
      </c>
      <c r="B90" s="16" t="s">
        <v>299</v>
      </c>
      <c r="C90" s="4" t="s">
        <v>131</v>
      </c>
      <c r="D90" s="14">
        <v>25390</v>
      </c>
      <c r="E90" s="15" t="s">
        <v>183</v>
      </c>
      <c r="F90" s="16" t="s">
        <v>157</v>
      </c>
      <c r="G90" s="3">
        <v>1</v>
      </c>
      <c r="H90" s="20"/>
      <c r="I90" s="20"/>
      <c r="J90" s="20"/>
    </row>
    <row r="91" spans="1:10" ht="30" customHeight="1" x14ac:dyDescent="0.25">
      <c r="A91" s="16">
        <v>86</v>
      </c>
      <c r="B91" s="16" t="s">
        <v>381</v>
      </c>
      <c r="C91" s="4" t="s">
        <v>380</v>
      </c>
      <c r="D91" s="14">
        <v>42</v>
      </c>
      <c r="E91" s="15" t="s">
        <v>379</v>
      </c>
      <c r="F91" s="16" t="s">
        <v>378</v>
      </c>
      <c r="G91" s="3">
        <v>1</v>
      </c>
      <c r="H91" s="3">
        <v>1</v>
      </c>
      <c r="I91" s="3">
        <v>1</v>
      </c>
      <c r="J91" s="3">
        <v>1</v>
      </c>
    </row>
    <row r="92" spans="1:10" ht="30" customHeight="1" x14ac:dyDescent="0.25">
      <c r="A92" s="16">
        <v>87</v>
      </c>
      <c r="B92" s="16" t="s">
        <v>3</v>
      </c>
      <c r="C92" s="4" t="s">
        <v>449</v>
      </c>
      <c r="D92" s="14">
        <v>25280</v>
      </c>
      <c r="E92" s="26" t="s">
        <v>557</v>
      </c>
      <c r="F92" s="16" t="s">
        <v>558</v>
      </c>
      <c r="G92" s="3">
        <v>1</v>
      </c>
      <c r="H92" s="3">
        <v>1</v>
      </c>
      <c r="I92" s="3">
        <v>1</v>
      </c>
      <c r="J92" s="3">
        <v>1</v>
      </c>
    </row>
    <row r="93" spans="1:10" ht="30" customHeight="1" x14ac:dyDescent="0.25">
      <c r="A93" s="16">
        <v>88</v>
      </c>
      <c r="B93" s="16" t="s">
        <v>3</v>
      </c>
      <c r="C93" s="4" t="s">
        <v>462</v>
      </c>
      <c r="D93" s="14">
        <v>20207</v>
      </c>
      <c r="E93" s="26" t="s">
        <v>559</v>
      </c>
      <c r="F93" s="16" t="s">
        <v>560</v>
      </c>
      <c r="G93" s="16">
        <v>1</v>
      </c>
      <c r="H93" s="3">
        <v>1</v>
      </c>
      <c r="I93" s="3">
        <v>1</v>
      </c>
      <c r="J93" s="20"/>
    </row>
    <row r="94" spans="1:10" ht="30" customHeight="1" x14ac:dyDescent="0.25">
      <c r="A94" s="16">
        <v>89</v>
      </c>
      <c r="B94" s="16" t="s">
        <v>5</v>
      </c>
      <c r="C94" s="4" t="s">
        <v>418</v>
      </c>
      <c r="D94" s="14">
        <v>23032</v>
      </c>
      <c r="E94" s="19"/>
      <c r="F94" s="20"/>
      <c r="G94" s="20"/>
      <c r="H94" s="20"/>
      <c r="I94" s="20"/>
      <c r="J94" s="20"/>
    </row>
    <row r="95" spans="1:10" ht="30" customHeight="1" x14ac:dyDescent="0.25">
      <c r="A95" s="16">
        <v>90</v>
      </c>
      <c r="B95" s="16" t="s">
        <v>410</v>
      </c>
      <c r="C95" s="4" t="s">
        <v>412</v>
      </c>
      <c r="D95" s="14">
        <v>99234</v>
      </c>
      <c r="E95" s="26" t="s">
        <v>561</v>
      </c>
      <c r="F95" s="16" t="s">
        <v>562</v>
      </c>
      <c r="G95" s="20"/>
      <c r="H95" s="3">
        <v>1</v>
      </c>
      <c r="I95" s="3">
        <v>1</v>
      </c>
      <c r="J95" s="3">
        <v>1</v>
      </c>
    </row>
    <row r="96" spans="1:10" ht="30" customHeight="1" x14ac:dyDescent="0.25">
      <c r="A96" s="16">
        <v>91</v>
      </c>
      <c r="B96" s="16" t="s">
        <v>475</v>
      </c>
      <c r="C96" s="4" t="s">
        <v>480</v>
      </c>
      <c r="D96" s="14">
        <v>25412</v>
      </c>
      <c r="E96" s="26" t="s">
        <v>563</v>
      </c>
      <c r="F96" s="16" t="s">
        <v>564</v>
      </c>
      <c r="G96" s="3">
        <v>1</v>
      </c>
      <c r="H96" s="3">
        <v>1</v>
      </c>
      <c r="I96" s="3">
        <v>1</v>
      </c>
      <c r="J96" s="3">
        <v>1</v>
      </c>
    </row>
    <row r="97" spans="1:10" ht="30" customHeight="1" x14ac:dyDescent="0.25">
      <c r="A97" s="16">
        <v>92</v>
      </c>
      <c r="B97" s="16" t="s">
        <v>395</v>
      </c>
      <c r="C97" s="4" t="s">
        <v>423</v>
      </c>
      <c r="D97" s="14">
        <v>267</v>
      </c>
      <c r="E97" s="26" t="s">
        <v>565</v>
      </c>
      <c r="F97" s="16" t="s">
        <v>566</v>
      </c>
      <c r="G97" s="3">
        <v>1</v>
      </c>
      <c r="H97" s="3">
        <v>1</v>
      </c>
      <c r="I97" s="3">
        <v>1</v>
      </c>
      <c r="J97" s="3">
        <v>1</v>
      </c>
    </row>
    <row r="98" spans="1:10" ht="30" customHeight="1" x14ac:dyDescent="0.25">
      <c r="A98" s="16">
        <v>93</v>
      </c>
      <c r="B98" s="16" t="s">
        <v>3</v>
      </c>
      <c r="C98" s="4" t="s">
        <v>452</v>
      </c>
      <c r="D98" s="14">
        <v>18908</v>
      </c>
      <c r="E98" s="26" t="s">
        <v>567</v>
      </c>
      <c r="F98" s="16" t="s">
        <v>568</v>
      </c>
      <c r="G98" s="3">
        <v>1</v>
      </c>
      <c r="H98" s="3">
        <v>1</v>
      </c>
      <c r="I98" s="3">
        <v>1</v>
      </c>
      <c r="J98" s="3">
        <v>1</v>
      </c>
    </row>
    <row r="99" spans="1:10" ht="30" customHeight="1" x14ac:dyDescent="0.25">
      <c r="A99" s="16">
        <v>94</v>
      </c>
      <c r="B99" s="16" t="s">
        <v>431</v>
      </c>
      <c r="C99" s="4" t="s">
        <v>440</v>
      </c>
      <c r="D99" s="14">
        <v>18586</v>
      </c>
      <c r="E99" s="26" t="s">
        <v>569</v>
      </c>
      <c r="F99" s="16" t="s">
        <v>570</v>
      </c>
      <c r="G99" s="3">
        <v>1</v>
      </c>
      <c r="H99" s="3">
        <v>1</v>
      </c>
      <c r="I99" s="3">
        <v>1</v>
      </c>
      <c r="J99" s="3">
        <v>1</v>
      </c>
    </row>
    <row r="100" spans="1:10" ht="30" customHeight="1" x14ac:dyDescent="0.25">
      <c r="A100" s="16">
        <v>95</v>
      </c>
      <c r="B100" s="16" t="s">
        <v>381</v>
      </c>
      <c r="C100" s="4" t="s">
        <v>375</v>
      </c>
      <c r="D100" s="14">
        <v>8</v>
      </c>
      <c r="E100" s="15" t="s">
        <v>376</v>
      </c>
      <c r="F100" s="16" t="s">
        <v>377</v>
      </c>
      <c r="G100" s="3">
        <v>1</v>
      </c>
      <c r="H100" s="3">
        <v>1</v>
      </c>
      <c r="I100" s="3">
        <v>1</v>
      </c>
      <c r="J100" s="3">
        <v>1</v>
      </c>
    </row>
    <row r="101" spans="1:10" ht="30" customHeight="1" x14ac:dyDescent="0.25">
      <c r="A101" s="16">
        <v>96</v>
      </c>
      <c r="B101" s="16" t="s">
        <v>3</v>
      </c>
      <c r="C101" s="4" t="s">
        <v>327</v>
      </c>
      <c r="D101" s="14">
        <v>18975</v>
      </c>
      <c r="E101" s="15" t="s">
        <v>238</v>
      </c>
      <c r="F101" s="16" t="s">
        <v>239</v>
      </c>
      <c r="G101" s="3">
        <v>1</v>
      </c>
      <c r="H101" s="3">
        <v>1</v>
      </c>
      <c r="I101" s="3">
        <v>1</v>
      </c>
      <c r="J101" s="3">
        <v>1</v>
      </c>
    </row>
    <row r="102" spans="1:10" ht="30" customHeight="1" x14ac:dyDescent="0.25">
      <c r="A102" s="16">
        <v>97</v>
      </c>
      <c r="B102" s="16" t="s">
        <v>3</v>
      </c>
      <c r="C102" s="4" t="s">
        <v>459</v>
      </c>
      <c r="D102" s="14">
        <v>21436</v>
      </c>
      <c r="E102" s="19"/>
      <c r="F102" s="20"/>
      <c r="G102" s="20"/>
      <c r="H102" s="20"/>
      <c r="I102" s="20"/>
      <c r="J102" s="20"/>
    </row>
    <row r="103" spans="1:10" ht="30" customHeight="1" x14ac:dyDescent="0.25">
      <c r="A103" s="16">
        <v>98</v>
      </c>
      <c r="B103" s="16" t="s">
        <v>7</v>
      </c>
      <c r="C103" s="4" t="s">
        <v>83</v>
      </c>
      <c r="D103" s="14">
        <v>26550</v>
      </c>
      <c r="E103" s="15" t="s">
        <v>72</v>
      </c>
      <c r="F103" s="16" t="s">
        <v>61</v>
      </c>
      <c r="G103" s="3">
        <v>1</v>
      </c>
      <c r="H103" s="3">
        <v>1</v>
      </c>
      <c r="I103" s="3">
        <v>1</v>
      </c>
      <c r="J103" s="3">
        <v>1</v>
      </c>
    </row>
    <row r="104" spans="1:10" ht="30" customHeight="1" x14ac:dyDescent="0.25">
      <c r="A104" s="16">
        <v>99</v>
      </c>
      <c r="B104" s="16" t="s">
        <v>3</v>
      </c>
      <c r="C104" s="4" t="s">
        <v>464</v>
      </c>
      <c r="D104" s="14">
        <v>25377</v>
      </c>
      <c r="E104" s="26" t="s">
        <v>571</v>
      </c>
      <c r="F104" s="16" t="s">
        <v>572</v>
      </c>
      <c r="G104" s="3">
        <v>1</v>
      </c>
      <c r="H104" s="3">
        <v>1</v>
      </c>
      <c r="I104" s="3">
        <v>1</v>
      </c>
      <c r="J104" s="3">
        <v>1</v>
      </c>
    </row>
    <row r="105" spans="1:10" ht="30" customHeight="1" x14ac:dyDescent="0.25">
      <c r="A105" s="16">
        <v>100</v>
      </c>
      <c r="B105" s="16" t="s">
        <v>3</v>
      </c>
      <c r="C105" s="4" t="s">
        <v>446</v>
      </c>
      <c r="D105" s="14" t="s">
        <v>466</v>
      </c>
      <c r="E105" s="26" t="s">
        <v>573</v>
      </c>
      <c r="F105" s="16" t="s">
        <v>574</v>
      </c>
      <c r="G105" s="3">
        <v>1</v>
      </c>
      <c r="H105" s="3">
        <v>1</v>
      </c>
      <c r="I105" s="3">
        <v>1</v>
      </c>
      <c r="J105" s="3">
        <v>1</v>
      </c>
    </row>
    <row r="106" spans="1:10" ht="30" customHeight="1" x14ac:dyDescent="0.25">
      <c r="A106" s="16">
        <v>101</v>
      </c>
      <c r="B106" s="16" t="s">
        <v>475</v>
      </c>
      <c r="C106" s="4" t="s">
        <v>479</v>
      </c>
      <c r="D106" s="14">
        <v>25999</v>
      </c>
      <c r="E106" s="26" t="s">
        <v>575</v>
      </c>
      <c r="F106" s="16" t="s">
        <v>576</v>
      </c>
      <c r="G106" s="3">
        <v>1</v>
      </c>
      <c r="H106" s="3">
        <v>1</v>
      </c>
      <c r="I106" s="3">
        <v>1</v>
      </c>
      <c r="J106" s="20"/>
    </row>
    <row r="107" spans="1:10" ht="30" customHeight="1" x14ac:dyDescent="0.25">
      <c r="A107" s="16">
        <v>102</v>
      </c>
      <c r="B107" s="16" t="s">
        <v>8</v>
      </c>
      <c r="C107" s="4" t="s">
        <v>259</v>
      </c>
      <c r="D107" s="14">
        <v>25076</v>
      </c>
      <c r="E107" s="15" t="s">
        <v>292</v>
      </c>
      <c r="F107" s="16" t="s">
        <v>276</v>
      </c>
      <c r="G107" s="20"/>
      <c r="H107" s="20"/>
      <c r="I107" s="20"/>
      <c r="J107" s="20"/>
    </row>
    <row r="108" spans="1:10" ht="30" customHeight="1" x14ac:dyDescent="0.25">
      <c r="A108" s="16">
        <v>103</v>
      </c>
      <c r="B108" s="16" t="s">
        <v>414</v>
      </c>
      <c r="C108" s="4" t="s">
        <v>415</v>
      </c>
      <c r="D108" s="14">
        <v>26381</v>
      </c>
      <c r="E108" s="19"/>
      <c r="F108" s="20"/>
      <c r="G108" s="20"/>
      <c r="H108" s="20"/>
      <c r="I108" s="20"/>
      <c r="J108" s="20"/>
    </row>
    <row r="109" spans="1:10" ht="30" customHeight="1" x14ac:dyDescent="0.25">
      <c r="A109" s="16">
        <v>104</v>
      </c>
      <c r="B109" s="16" t="s">
        <v>395</v>
      </c>
      <c r="C109" s="4" t="s">
        <v>424</v>
      </c>
      <c r="D109" s="14">
        <v>578</v>
      </c>
      <c r="E109" s="18"/>
      <c r="F109" s="12"/>
      <c r="G109" s="3">
        <v>1</v>
      </c>
      <c r="H109" s="20"/>
      <c r="I109" s="3">
        <v>1</v>
      </c>
      <c r="J109" s="3">
        <v>1</v>
      </c>
    </row>
    <row r="110" spans="1:10" ht="30" customHeight="1" x14ac:dyDescent="0.25">
      <c r="A110" s="16">
        <v>105</v>
      </c>
      <c r="B110" s="16" t="s">
        <v>8</v>
      </c>
      <c r="C110" s="4" t="s">
        <v>245</v>
      </c>
      <c r="D110" s="14">
        <v>25868</v>
      </c>
      <c r="E110" s="15" t="s">
        <v>278</v>
      </c>
      <c r="F110" s="16" t="s">
        <v>262</v>
      </c>
      <c r="G110" s="3">
        <v>1</v>
      </c>
      <c r="H110" s="3">
        <v>1</v>
      </c>
      <c r="I110" s="3">
        <v>1</v>
      </c>
      <c r="J110" s="20"/>
    </row>
    <row r="111" spans="1:10" ht="30" customHeight="1" x14ac:dyDescent="0.25">
      <c r="A111" s="16">
        <v>106</v>
      </c>
      <c r="B111" s="16" t="s">
        <v>7</v>
      </c>
      <c r="C111" s="4" t="s">
        <v>82</v>
      </c>
      <c r="D111" s="14">
        <v>26556</v>
      </c>
      <c r="E111" s="15" t="s">
        <v>71</v>
      </c>
      <c r="F111" s="16" t="s">
        <v>60</v>
      </c>
      <c r="G111" s="3">
        <v>1</v>
      </c>
      <c r="H111" s="3">
        <v>1</v>
      </c>
      <c r="I111" s="3">
        <v>1</v>
      </c>
      <c r="J111" s="3">
        <v>1</v>
      </c>
    </row>
    <row r="112" spans="1:10" ht="30" customHeight="1" x14ac:dyDescent="0.25">
      <c r="A112" s="16">
        <v>107</v>
      </c>
      <c r="B112" s="16" t="s">
        <v>475</v>
      </c>
      <c r="C112" s="4" t="s">
        <v>476</v>
      </c>
      <c r="D112" s="14">
        <v>27863</v>
      </c>
      <c r="E112" s="26" t="s">
        <v>577</v>
      </c>
      <c r="F112" s="16" t="s">
        <v>578</v>
      </c>
      <c r="G112" s="3">
        <v>1</v>
      </c>
      <c r="H112" s="3">
        <v>1</v>
      </c>
      <c r="I112" s="3">
        <v>1</v>
      </c>
      <c r="J112" s="20"/>
    </row>
    <row r="113" spans="1:10" ht="30" customHeight="1" x14ac:dyDescent="0.25">
      <c r="A113" s="16">
        <v>108</v>
      </c>
      <c r="B113" s="16" t="s">
        <v>3</v>
      </c>
      <c r="C113" s="4" t="s">
        <v>329</v>
      </c>
      <c r="D113" s="14">
        <v>23953</v>
      </c>
      <c r="E113" s="15" t="s">
        <v>242</v>
      </c>
      <c r="F113" s="16" t="s">
        <v>243</v>
      </c>
      <c r="G113" s="3">
        <v>1</v>
      </c>
      <c r="H113" s="3">
        <v>1</v>
      </c>
      <c r="I113" s="3">
        <v>1</v>
      </c>
      <c r="J113" s="3">
        <v>1</v>
      </c>
    </row>
    <row r="114" spans="1:10" ht="30" customHeight="1" x14ac:dyDescent="0.25">
      <c r="A114" s="16">
        <v>109</v>
      </c>
      <c r="B114" s="16" t="s">
        <v>395</v>
      </c>
      <c r="C114" s="28" t="s">
        <v>387</v>
      </c>
      <c r="D114" s="29">
        <v>558</v>
      </c>
      <c r="E114" s="26" t="s">
        <v>390</v>
      </c>
      <c r="F114" s="16" t="s">
        <v>579</v>
      </c>
      <c r="G114" s="3">
        <v>1</v>
      </c>
      <c r="H114" s="3">
        <v>1</v>
      </c>
      <c r="I114" s="3">
        <v>1</v>
      </c>
      <c r="J114" s="3">
        <v>1</v>
      </c>
    </row>
    <row r="115" spans="1:10" ht="30" customHeight="1" x14ac:dyDescent="0.25">
      <c r="A115" s="16">
        <v>110</v>
      </c>
      <c r="B115" s="16" t="s">
        <v>3</v>
      </c>
      <c r="C115" s="28" t="s">
        <v>585</v>
      </c>
      <c r="D115" s="29">
        <v>25890</v>
      </c>
      <c r="E115" s="26" t="s">
        <v>582</v>
      </c>
      <c r="F115" s="12"/>
      <c r="G115" s="3">
        <v>1</v>
      </c>
      <c r="H115" s="20"/>
      <c r="I115" s="20"/>
      <c r="J115" s="20"/>
    </row>
    <row r="116" spans="1:10" ht="30" customHeight="1" x14ac:dyDescent="0.25">
      <c r="A116" s="16">
        <v>111</v>
      </c>
      <c r="B116" s="16" t="s">
        <v>584</v>
      </c>
      <c r="C116" s="28" t="s">
        <v>586</v>
      </c>
      <c r="D116" s="29">
        <v>26988</v>
      </c>
      <c r="E116" s="26" t="s">
        <v>583</v>
      </c>
      <c r="F116" s="16" t="s">
        <v>580</v>
      </c>
      <c r="G116" s="3">
        <v>1</v>
      </c>
      <c r="H116" s="3">
        <v>1</v>
      </c>
      <c r="I116" s="3">
        <v>1</v>
      </c>
      <c r="J116" s="3">
        <v>1</v>
      </c>
    </row>
    <row r="117" spans="1:10" ht="30" customHeight="1" x14ac:dyDescent="0.25">
      <c r="A117" s="16">
        <v>112</v>
      </c>
      <c r="B117" s="16" t="s">
        <v>584</v>
      </c>
      <c r="C117" s="28" t="s">
        <v>587</v>
      </c>
      <c r="D117" s="29">
        <v>23288</v>
      </c>
      <c r="E117" s="18"/>
      <c r="F117" s="16" t="s">
        <v>581</v>
      </c>
      <c r="G117" s="3">
        <v>1</v>
      </c>
      <c r="H117" s="3">
        <v>1</v>
      </c>
      <c r="I117" s="20"/>
      <c r="J117" s="20"/>
    </row>
    <row r="118" spans="1:10" ht="30" customHeight="1" x14ac:dyDescent="0.25">
      <c r="A118" s="16">
        <v>113</v>
      </c>
      <c r="B118" s="16" t="s">
        <v>3</v>
      </c>
      <c r="C118" s="28" t="s">
        <v>590</v>
      </c>
      <c r="D118" s="29">
        <v>25338</v>
      </c>
      <c r="E118" s="26" t="s">
        <v>591</v>
      </c>
      <c r="F118" s="16" t="s">
        <v>592</v>
      </c>
      <c r="G118" s="20"/>
      <c r="H118" s="3">
        <v>1</v>
      </c>
      <c r="I118" s="20"/>
      <c r="J118" s="20"/>
    </row>
    <row r="119" spans="1:10" ht="30" customHeight="1" x14ac:dyDescent="0.25">
      <c r="A119" s="16">
        <v>114</v>
      </c>
      <c r="B119" s="16" t="s">
        <v>5</v>
      </c>
      <c r="C119" s="4" t="s">
        <v>593</v>
      </c>
      <c r="D119" s="14"/>
      <c r="E119" s="26" t="s">
        <v>594</v>
      </c>
      <c r="F119" s="16" t="s">
        <v>595</v>
      </c>
      <c r="G119" s="20"/>
      <c r="H119" s="20"/>
      <c r="I119" s="3">
        <v>1</v>
      </c>
      <c r="J119" s="3">
        <v>1</v>
      </c>
    </row>
  </sheetData>
  <autoFilter ref="A5:J5"/>
  <sortState ref="A6:G113">
    <sortCondition ref="C6"/>
  </sortState>
  <mergeCells count="2">
    <mergeCell ref="A1:J1"/>
    <mergeCell ref="A3:J3"/>
  </mergeCells>
  <hyperlinks>
    <hyperlink ref="E7" r:id="rId1"/>
    <hyperlink ref="E69" r:id="rId2"/>
    <hyperlink ref="E55" r:id="rId3"/>
    <hyperlink ref="E111" r:id="rId4"/>
    <hyperlink ref="E103" r:id="rId5"/>
    <hyperlink ref="E30" r:id="rId6"/>
    <hyperlink ref="E110" r:id="rId7"/>
    <hyperlink ref="E76" r:id="rId8"/>
    <hyperlink ref="E32" r:id="rId9"/>
    <hyperlink ref="E22" r:id="rId10"/>
    <hyperlink ref="E17" r:id="rId11"/>
    <hyperlink ref="E107" r:id="rId12"/>
    <hyperlink ref="E100" r:id="rId13"/>
    <hyperlink ref="E91" r:id="rId14"/>
    <hyperlink ref="E64" r:id="rId15"/>
    <hyperlink ref="E53" r:id="rId16"/>
    <hyperlink ref="E9" r:id="rId17"/>
    <hyperlink ref="E28" r:id="rId18"/>
    <hyperlink ref="E29" r:id="rId19"/>
    <hyperlink ref="E34" r:id="rId20"/>
    <hyperlink ref="E46" r:id="rId21"/>
    <hyperlink ref="E60" r:id="rId22"/>
    <hyperlink ref="E65" r:id="rId23"/>
    <hyperlink ref="E66" r:id="rId24"/>
    <hyperlink ref="E67" r:id="rId25"/>
    <hyperlink ref="E73" r:id="rId26"/>
    <hyperlink ref="E75" r:id="rId27"/>
    <hyperlink ref="E79" r:id="rId28"/>
    <hyperlink ref="E84" r:id="rId29"/>
    <hyperlink ref="E101" r:id="rId30"/>
    <hyperlink ref="E113" r:id="rId31"/>
    <hyperlink ref="E20" r:id="rId32"/>
    <hyperlink ref="E21" r:id="rId33"/>
    <hyperlink ref="E42" r:id="rId34"/>
    <hyperlink ref="E43" r:id="rId35"/>
    <hyperlink ref="E52" r:id="rId36"/>
    <hyperlink ref="E57" r:id="rId37"/>
    <hyperlink ref="E70" r:id="rId38"/>
    <hyperlink ref="E72" r:id="rId39"/>
    <hyperlink ref="E74" r:id="rId40"/>
    <hyperlink ref="E86" r:id="rId41"/>
    <hyperlink ref="E87" r:id="rId42"/>
    <hyperlink ref="E90" r:id="rId43"/>
    <hyperlink ref="E15" r:id="rId44"/>
    <hyperlink ref="E41" r:id="rId45"/>
    <hyperlink ref="E35" r:id="rId46"/>
    <hyperlink ref="E6" r:id="rId47"/>
    <hyperlink ref="E8" r:id="rId48"/>
    <hyperlink ref="E10" r:id="rId49"/>
    <hyperlink ref="E13" r:id="rId50"/>
    <hyperlink ref="E16" r:id="rId51"/>
    <hyperlink ref="E18" r:id="rId52"/>
    <hyperlink ref="E23" r:id="rId53"/>
    <hyperlink ref="E24" r:id="rId54"/>
    <hyperlink ref="E25" r:id="rId55"/>
    <hyperlink ref="E27" r:id="rId56"/>
    <hyperlink ref="E33" r:id="rId57"/>
    <hyperlink ref="E37" r:id="rId58"/>
    <hyperlink ref="E38" r:id="rId59"/>
    <hyperlink ref="E40" r:id="rId60"/>
    <hyperlink ref="E44" r:id="rId61"/>
    <hyperlink ref="E45" r:id="rId62"/>
    <hyperlink ref="E47" r:id="rId63"/>
    <hyperlink ref="E51" r:id="rId64"/>
    <hyperlink ref="E54" r:id="rId65"/>
    <hyperlink ref="E56" r:id="rId66"/>
    <hyperlink ref="E58" r:id="rId67"/>
    <hyperlink ref="E59" r:id="rId68"/>
    <hyperlink ref="E61" r:id="rId69"/>
    <hyperlink ref="E62" r:id="rId70"/>
    <hyperlink ref="E63" r:id="rId71"/>
    <hyperlink ref="E68" r:id="rId72"/>
    <hyperlink ref="E77" r:id="rId73"/>
    <hyperlink ref="E78" r:id="rId74"/>
    <hyperlink ref="E80" r:id="rId75"/>
    <hyperlink ref="E81" r:id="rId76"/>
    <hyperlink ref="E82" r:id="rId77"/>
    <hyperlink ref="E83" r:id="rId78"/>
    <hyperlink ref="E85" r:id="rId79"/>
    <hyperlink ref="E88" r:id="rId80"/>
    <hyperlink ref="E92" r:id="rId81"/>
    <hyperlink ref="E93" r:id="rId82"/>
    <hyperlink ref="E95" r:id="rId83"/>
    <hyperlink ref="E96" r:id="rId84"/>
    <hyperlink ref="E97" r:id="rId85"/>
    <hyperlink ref="E98" r:id="rId86"/>
    <hyperlink ref="E99" r:id="rId87"/>
    <hyperlink ref="E104" r:id="rId88"/>
    <hyperlink ref="E105" r:id="rId89"/>
    <hyperlink ref="E106" r:id="rId90"/>
    <hyperlink ref="E112" r:id="rId91"/>
    <hyperlink ref="E114" r:id="rId92"/>
    <hyperlink ref="E115" r:id="rId93"/>
    <hyperlink ref="E116" r:id="rId94"/>
    <hyperlink ref="E19" r:id="rId95"/>
    <hyperlink ref="E118" r:id="rId96"/>
    <hyperlink ref="E119" r:id="rId97"/>
  </hyperlinks>
  <printOptions horizontalCentered="1"/>
  <pageMargins left="0.39370078740157483" right="0.39370078740157483" top="0.78740157480314965" bottom="0.39370078740157483" header="0" footer="0"/>
  <pageSetup paperSize="9" scale="63" fitToHeight="9" orientation="landscape" r:id="rId9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="80" zoomScaleNormal="80" workbookViewId="0">
      <selection activeCell="G98" sqref="G98"/>
    </sheetView>
  </sheetViews>
  <sheetFormatPr defaultRowHeight="15.75" x14ac:dyDescent="0.25"/>
  <cols>
    <col min="1" max="1" width="7.85546875" style="2" customWidth="1"/>
    <col min="2" max="2" width="19.140625" style="2" customWidth="1"/>
    <col min="3" max="3" width="65" style="1" bestFit="1" customWidth="1"/>
    <col min="4" max="4" width="40.7109375" style="27" customWidth="1"/>
    <col min="5" max="5" width="23.7109375" style="1" customWidth="1"/>
    <col min="6" max="16384" width="9.140625" style="1"/>
  </cols>
  <sheetData>
    <row r="1" spans="1:5" ht="30.75" customHeight="1" x14ac:dyDescent="0.25">
      <c r="A1" s="67" t="s">
        <v>403</v>
      </c>
      <c r="B1" s="67"/>
      <c r="C1" s="67"/>
      <c r="D1" s="67"/>
      <c r="E1" s="67"/>
    </row>
    <row r="2" spans="1:5" ht="6" customHeight="1" x14ac:dyDescent="0.25">
      <c r="D2" s="1"/>
    </row>
    <row r="3" spans="1:5" ht="23.25" customHeight="1" x14ac:dyDescent="0.25">
      <c r="A3" s="69" t="s">
        <v>404</v>
      </c>
      <c r="B3" s="70"/>
      <c r="C3" s="70"/>
      <c r="D3" s="70"/>
      <c r="E3" s="71"/>
    </row>
    <row r="4" spans="1:5" ht="6" customHeight="1" x14ac:dyDescent="0.25">
      <c r="D4" s="1"/>
    </row>
    <row r="5" spans="1:5" ht="23.25" customHeight="1" x14ac:dyDescent="0.25">
      <c r="A5" s="72" t="s">
        <v>608</v>
      </c>
      <c r="B5" s="73"/>
      <c r="C5" s="73"/>
      <c r="D5" s="73"/>
      <c r="E5" s="74"/>
    </row>
    <row r="6" spans="1:5" ht="10.5" customHeight="1" x14ac:dyDescent="0.25">
      <c r="D6" s="1"/>
    </row>
    <row r="7" spans="1:5" ht="24.95" customHeight="1" x14ac:dyDescent="0.25">
      <c r="A7" s="21" t="s">
        <v>402</v>
      </c>
      <c r="B7" s="21" t="s">
        <v>400</v>
      </c>
      <c r="C7" s="21" t="s">
        <v>401</v>
      </c>
      <c r="D7" s="25" t="s">
        <v>2</v>
      </c>
      <c r="E7" s="21" t="s">
        <v>1</v>
      </c>
    </row>
    <row r="8" spans="1:5" ht="30" customHeight="1" x14ac:dyDescent="0.25">
      <c r="A8" s="16">
        <v>1</v>
      </c>
      <c r="B8" s="16" t="s">
        <v>3</v>
      </c>
      <c r="C8" s="4" t="s">
        <v>461</v>
      </c>
      <c r="D8" s="26" t="s">
        <v>481</v>
      </c>
      <c r="E8" s="16" t="s">
        <v>482</v>
      </c>
    </row>
    <row r="9" spans="1:5" ht="30" customHeight="1" x14ac:dyDescent="0.25">
      <c r="A9" s="16">
        <v>2</v>
      </c>
      <c r="B9" s="16" t="s">
        <v>10</v>
      </c>
      <c r="C9" s="4" t="s">
        <v>90</v>
      </c>
      <c r="D9" s="15" t="s">
        <v>102</v>
      </c>
      <c r="E9" s="16" t="s">
        <v>96</v>
      </c>
    </row>
    <row r="10" spans="1:5" ht="30" customHeight="1" x14ac:dyDescent="0.25">
      <c r="A10" s="16">
        <v>3</v>
      </c>
      <c r="B10" s="16" t="s">
        <v>395</v>
      </c>
      <c r="C10" s="4" t="s">
        <v>421</v>
      </c>
      <c r="D10" s="26" t="s">
        <v>483</v>
      </c>
      <c r="E10" s="16" t="s">
        <v>484</v>
      </c>
    </row>
    <row r="11" spans="1:5" ht="30" customHeight="1" x14ac:dyDescent="0.25">
      <c r="A11" s="16">
        <v>4</v>
      </c>
      <c r="B11" s="16" t="s">
        <v>3</v>
      </c>
      <c r="C11" s="4" t="s">
        <v>301</v>
      </c>
      <c r="D11" s="15" t="s">
        <v>188</v>
      </c>
      <c r="E11" s="16" t="s">
        <v>189</v>
      </c>
    </row>
    <row r="12" spans="1:5" ht="30" customHeight="1" x14ac:dyDescent="0.25">
      <c r="A12" s="16">
        <v>5</v>
      </c>
      <c r="B12" s="16" t="s">
        <v>8</v>
      </c>
      <c r="C12" s="4" t="s">
        <v>419</v>
      </c>
      <c r="D12" s="26" t="s">
        <v>485</v>
      </c>
      <c r="E12" s="16" t="s">
        <v>486</v>
      </c>
    </row>
    <row r="13" spans="1:5" ht="30" customHeight="1" x14ac:dyDescent="0.25">
      <c r="A13" s="16">
        <v>6</v>
      </c>
      <c r="B13" s="16" t="s">
        <v>7</v>
      </c>
      <c r="C13" s="4" t="s">
        <v>425</v>
      </c>
      <c r="D13" s="26" t="s">
        <v>598</v>
      </c>
      <c r="E13" s="16" t="s">
        <v>487</v>
      </c>
    </row>
    <row r="14" spans="1:5" ht="30" customHeight="1" x14ac:dyDescent="0.25">
      <c r="A14" s="16">
        <v>7</v>
      </c>
      <c r="B14" s="16" t="s">
        <v>3</v>
      </c>
      <c r="C14" s="4" t="s">
        <v>458</v>
      </c>
      <c r="D14" s="26" t="s">
        <v>599</v>
      </c>
      <c r="E14" s="16" t="s">
        <v>488</v>
      </c>
    </row>
    <row r="15" spans="1:5" ht="30" customHeight="1" x14ac:dyDescent="0.25">
      <c r="A15" s="16">
        <v>8</v>
      </c>
      <c r="B15" s="16" t="s">
        <v>3</v>
      </c>
      <c r="C15" s="4" t="s">
        <v>454</v>
      </c>
      <c r="D15" s="26" t="s">
        <v>489</v>
      </c>
      <c r="E15" s="16" t="s">
        <v>490</v>
      </c>
    </row>
    <row r="16" spans="1:5" ht="30" customHeight="1" x14ac:dyDescent="0.25">
      <c r="A16" s="16">
        <v>9</v>
      </c>
      <c r="B16" s="16" t="s">
        <v>3</v>
      </c>
      <c r="C16" s="4" t="s">
        <v>455</v>
      </c>
      <c r="D16" s="26" t="s">
        <v>600</v>
      </c>
      <c r="E16" s="16" t="s">
        <v>601</v>
      </c>
    </row>
    <row r="17" spans="1:5" ht="30" customHeight="1" x14ac:dyDescent="0.25">
      <c r="A17" s="16">
        <v>10</v>
      </c>
      <c r="B17" s="16" t="s">
        <v>299</v>
      </c>
      <c r="C17" s="4" t="s">
        <v>467</v>
      </c>
      <c r="D17" s="15" t="s">
        <v>469</v>
      </c>
      <c r="E17" s="16" t="s">
        <v>472</v>
      </c>
    </row>
    <row r="18" spans="1:5" ht="30" customHeight="1" x14ac:dyDescent="0.25">
      <c r="A18" s="16">
        <v>11</v>
      </c>
      <c r="B18" s="16" t="s">
        <v>5</v>
      </c>
      <c r="C18" s="4" t="s">
        <v>416</v>
      </c>
      <c r="D18" s="26" t="s">
        <v>493</v>
      </c>
      <c r="E18" s="16" t="s">
        <v>494</v>
      </c>
    </row>
    <row r="19" spans="1:5" ht="30" customHeight="1" x14ac:dyDescent="0.25">
      <c r="A19" s="16">
        <v>12</v>
      </c>
      <c r="B19" s="16" t="s">
        <v>8</v>
      </c>
      <c r="C19" s="4" t="s">
        <v>255</v>
      </c>
      <c r="D19" s="15" t="s">
        <v>288</v>
      </c>
      <c r="E19" s="16" t="s">
        <v>272</v>
      </c>
    </row>
    <row r="20" spans="1:5" ht="30" customHeight="1" x14ac:dyDescent="0.25">
      <c r="A20" s="16">
        <v>13</v>
      </c>
      <c r="B20" s="16" t="s">
        <v>475</v>
      </c>
      <c r="C20" s="4" t="s">
        <v>478</v>
      </c>
      <c r="D20" s="26" t="s">
        <v>495</v>
      </c>
      <c r="E20" s="16" t="s">
        <v>496</v>
      </c>
    </row>
    <row r="21" spans="1:5" ht="30" customHeight="1" x14ac:dyDescent="0.25">
      <c r="A21" s="16">
        <v>14</v>
      </c>
      <c r="B21" s="16" t="s">
        <v>431</v>
      </c>
      <c r="C21" s="4" t="s">
        <v>434</v>
      </c>
      <c r="D21" s="26" t="s">
        <v>588</v>
      </c>
      <c r="E21" s="16" t="s">
        <v>589</v>
      </c>
    </row>
    <row r="22" spans="1:5" ht="30" customHeight="1" x14ac:dyDescent="0.25">
      <c r="A22" s="16">
        <v>15</v>
      </c>
      <c r="B22" s="16" t="s">
        <v>299</v>
      </c>
      <c r="C22" s="4" t="s">
        <v>130</v>
      </c>
      <c r="D22" s="15" t="s">
        <v>182</v>
      </c>
      <c r="E22" s="16" t="s">
        <v>156</v>
      </c>
    </row>
    <row r="23" spans="1:5" ht="30" customHeight="1" x14ac:dyDescent="0.25">
      <c r="A23" s="16">
        <v>16</v>
      </c>
      <c r="B23" s="16" t="s">
        <v>3</v>
      </c>
      <c r="C23" s="4" t="s">
        <v>463</v>
      </c>
      <c r="D23" s="26" t="s">
        <v>497</v>
      </c>
      <c r="E23" s="16" t="s">
        <v>498</v>
      </c>
    </row>
    <row r="24" spans="1:5" ht="30" customHeight="1" x14ac:dyDescent="0.25">
      <c r="A24" s="16">
        <v>17</v>
      </c>
      <c r="B24" s="16" t="s">
        <v>3</v>
      </c>
      <c r="C24" s="4" t="s">
        <v>448</v>
      </c>
      <c r="D24" s="26" t="s">
        <v>499</v>
      </c>
      <c r="E24" s="16" t="s">
        <v>500</v>
      </c>
    </row>
    <row r="25" spans="1:5" ht="30" customHeight="1" x14ac:dyDescent="0.25">
      <c r="A25" s="16">
        <v>18</v>
      </c>
      <c r="B25" s="16" t="s">
        <v>3</v>
      </c>
      <c r="C25" s="4" t="s">
        <v>453</v>
      </c>
      <c r="D25" s="26" t="s">
        <v>501</v>
      </c>
      <c r="E25" s="16" t="s">
        <v>502</v>
      </c>
    </row>
    <row r="26" spans="1:5" ht="30" customHeight="1" x14ac:dyDescent="0.25">
      <c r="A26" s="16">
        <v>19</v>
      </c>
      <c r="B26" s="16" t="s">
        <v>381</v>
      </c>
      <c r="C26" s="4" t="s">
        <v>409</v>
      </c>
      <c r="D26" s="26" t="s">
        <v>602</v>
      </c>
      <c r="E26" s="16" t="s">
        <v>503</v>
      </c>
    </row>
    <row r="27" spans="1:5" ht="30" customHeight="1" x14ac:dyDescent="0.25">
      <c r="A27" s="16">
        <v>20</v>
      </c>
      <c r="B27" s="16" t="s">
        <v>4</v>
      </c>
      <c r="C27" s="4" t="s">
        <v>426</v>
      </c>
      <c r="D27" s="26" t="s">
        <v>504</v>
      </c>
      <c r="E27" s="16" t="s">
        <v>505</v>
      </c>
    </row>
    <row r="28" spans="1:5" ht="30" customHeight="1" x14ac:dyDescent="0.25">
      <c r="A28" s="16">
        <v>21</v>
      </c>
      <c r="B28" s="16" t="s">
        <v>3</v>
      </c>
      <c r="C28" s="4" t="s">
        <v>307</v>
      </c>
      <c r="D28" s="15" t="s">
        <v>396</v>
      </c>
      <c r="E28" s="16" t="s">
        <v>199</v>
      </c>
    </row>
    <row r="29" spans="1:5" ht="30" customHeight="1" x14ac:dyDescent="0.25">
      <c r="A29" s="16">
        <v>22</v>
      </c>
      <c r="B29" s="16" t="s">
        <v>7</v>
      </c>
      <c r="C29" s="4" t="s">
        <v>87</v>
      </c>
      <c r="D29" s="15" t="s">
        <v>76</v>
      </c>
      <c r="E29" s="16" t="s">
        <v>65</v>
      </c>
    </row>
    <row r="30" spans="1:5" ht="30" customHeight="1" x14ac:dyDescent="0.25">
      <c r="A30" s="16">
        <v>23</v>
      </c>
      <c r="B30" s="16" t="s">
        <v>3</v>
      </c>
      <c r="C30" s="4" t="s">
        <v>445</v>
      </c>
      <c r="D30" s="18"/>
      <c r="E30" s="12"/>
    </row>
    <row r="31" spans="1:5" ht="30" customHeight="1" x14ac:dyDescent="0.25">
      <c r="A31" s="16">
        <v>24</v>
      </c>
      <c r="B31" s="16" t="s">
        <v>8</v>
      </c>
      <c r="C31" s="4" t="s">
        <v>253</v>
      </c>
      <c r="D31" s="15" t="s">
        <v>286</v>
      </c>
      <c r="E31" s="16" t="s">
        <v>270</v>
      </c>
    </row>
    <row r="32" spans="1:5" ht="30" customHeight="1" x14ac:dyDescent="0.25">
      <c r="A32" s="16">
        <v>25</v>
      </c>
      <c r="B32" s="16" t="s">
        <v>435</v>
      </c>
      <c r="C32" s="4" t="s">
        <v>436</v>
      </c>
      <c r="D32" s="26" t="s">
        <v>506</v>
      </c>
      <c r="E32" s="16" t="s">
        <v>507</v>
      </c>
    </row>
    <row r="33" spans="1:5" ht="30" customHeight="1" x14ac:dyDescent="0.25">
      <c r="A33" s="16">
        <v>26</v>
      </c>
      <c r="B33" s="16" t="s">
        <v>3</v>
      </c>
      <c r="C33" s="4" t="s">
        <v>308</v>
      </c>
      <c r="D33" s="15" t="s">
        <v>200</v>
      </c>
      <c r="E33" s="16" t="s">
        <v>201</v>
      </c>
    </row>
    <row r="34" spans="1:5" ht="30" customHeight="1" x14ac:dyDescent="0.25">
      <c r="A34" s="16">
        <v>27</v>
      </c>
      <c r="B34" s="16" t="s">
        <v>299</v>
      </c>
      <c r="C34" s="4" t="s">
        <v>596</v>
      </c>
      <c r="D34" s="15" t="s">
        <v>471</v>
      </c>
      <c r="E34" s="16" t="s">
        <v>474</v>
      </c>
    </row>
    <row r="35" spans="1:5" ht="30" customHeight="1" x14ac:dyDescent="0.25">
      <c r="A35" s="16">
        <v>28</v>
      </c>
      <c r="B35" s="16" t="s">
        <v>8</v>
      </c>
      <c r="C35" s="4" t="s">
        <v>420</v>
      </c>
      <c r="D35" s="15" t="s">
        <v>603</v>
      </c>
      <c r="E35" s="16" t="s">
        <v>604</v>
      </c>
    </row>
    <row r="36" spans="1:5" ht="30" customHeight="1" x14ac:dyDescent="0.25">
      <c r="A36" s="16">
        <v>29</v>
      </c>
      <c r="B36" s="16" t="s">
        <v>431</v>
      </c>
      <c r="C36" s="4" t="s">
        <v>438</v>
      </c>
      <c r="D36" s="15" t="s">
        <v>597</v>
      </c>
      <c r="E36" s="16" t="s">
        <v>509</v>
      </c>
    </row>
    <row r="37" spans="1:5" ht="30" customHeight="1" x14ac:dyDescent="0.25">
      <c r="A37" s="16">
        <v>30</v>
      </c>
      <c r="B37" s="16" t="s">
        <v>8</v>
      </c>
      <c r="C37" s="4" t="s">
        <v>430</v>
      </c>
      <c r="D37" s="26" t="s">
        <v>510</v>
      </c>
      <c r="E37" s="16" t="s">
        <v>511</v>
      </c>
    </row>
    <row r="38" spans="1:5" ht="30" customHeight="1" x14ac:dyDescent="0.25">
      <c r="A38" s="16">
        <v>31</v>
      </c>
      <c r="B38" s="16" t="s">
        <v>3</v>
      </c>
      <c r="C38" s="4" t="s">
        <v>456</v>
      </c>
      <c r="D38" s="26" t="s">
        <v>605</v>
      </c>
      <c r="E38" s="16" t="s">
        <v>512</v>
      </c>
    </row>
    <row r="39" spans="1:5" ht="30" customHeight="1" x14ac:dyDescent="0.25">
      <c r="A39" s="16">
        <v>32</v>
      </c>
      <c r="B39" s="16" t="s">
        <v>9</v>
      </c>
      <c r="C39" s="4" t="s">
        <v>413</v>
      </c>
      <c r="D39" s="26" t="s">
        <v>513</v>
      </c>
      <c r="E39" s="12"/>
    </row>
    <row r="40" spans="1:5" ht="30" customHeight="1" x14ac:dyDescent="0.25">
      <c r="A40" s="16">
        <v>33</v>
      </c>
      <c r="B40" s="16" t="s">
        <v>299</v>
      </c>
      <c r="C40" s="4" t="s">
        <v>468</v>
      </c>
      <c r="D40" s="15" t="s">
        <v>470</v>
      </c>
      <c r="E40" s="16" t="s">
        <v>473</v>
      </c>
    </row>
    <row r="41" spans="1:5" ht="30" customHeight="1" x14ac:dyDescent="0.25">
      <c r="A41" s="16">
        <v>34</v>
      </c>
      <c r="B41" s="16" t="s">
        <v>299</v>
      </c>
      <c r="C41" s="4" t="s">
        <v>129</v>
      </c>
      <c r="D41" s="15" t="s">
        <v>181</v>
      </c>
      <c r="E41" s="16" t="s">
        <v>155</v>
      </c>
    </row>
    <row r="42" spans="1:5" ht="30" customHeight="1" x14ac:dyDescent="0.25">
      <c r="A42" s="16">
        <v>35</v>
      </c>
      <c r="B42" s="16" t="s">
        <v>299</v>
      </c>
      <c r="C42" s="4" t="s">
        <v>114</v>
      </c>
      <c r="D42" s="15" t="s">
        <v>167</v>
      </c>
      <c r="E42" s="16" t="s">
        <v>142</v>
      </c>
    </row>
    <row r="43" spans="1:5" ht="30" customHeight="1" x14ac:dyDescent="0.25">
      <c r="A43" s="16">
        <v>36</v>
      </c>
      <c r="B43" s="16" t="s">
        <v>3</v>
      </c>
      <c r="C43" s="4" t="s">
        <v>444</v>
      </c>
      <c r="D43" s="26" t="s">
        <v>514</v>
      </c>
      <c r="E43" s="16" t="s">
        <v>515</v>
      </c>
    </row>
    <row r="44" spans="1:5" ht="30" customHeight="1" x14ac:dyDescent="0.25">
      <c r="A44" s="16">
        <v>37</v>
      </c>
      <c r="B44" s="16" t="s">
        <v>395</v>
      </c>
      <c r="C44" s="4" t="s">
        <v>422</v>
      </c>
      <c r="D44" s="26" t="s">
        <v>517</v>
      </c>
      <c r="E44" s="16" t="s">
        <v>516</v>
      </c>
    </row>
    <row r="45" spans="1:5" ht="30" customHeight="1" x14ac:dyDescent="0.25">
      <c r="A45" s="16">
        <v>38</v>
      </c>
      <c r="B45" s="16" t="s">
        <v>4</v>
      </c>
      <c r="C45" s="4" t="s">
        <v>427</v>
      </c>
      <c r="D45" s="26" t="s">
        <v>518</v>
      </c>
      <c r="E45" s="16" t="s">
        <v>519</v>
      </c>
    </row>
    <row r="46" spans="1:5" ht="30" customHeight="1" x14ac:dyDescent="0.25">
      <c r="A46" s="16">
        <v>39</v>
      </c>
      <c r="B46" s="16" t="s">
        <v>3</v>
      </c>
      <c r="C46" s="4" t="s">
        <v>460</v>
      </c>
      <c r="D46" s="26" t="s">
        <v>520</v>
      </c>
      <c r="E46" s="16" t="s">
        <v>521</v>
      </c>
    </row>
    <row r="47" spans="1:5" ht="30" customHeight="1" x14ac:dyDescent="0.25">
      <c r="A47" s="16">
        <v>40</v>
      </c>
      <c r="B47" s="16" t="s">
        <v>395</v>
      </c>
      <c r="C47" s="4" t="s">
        <v>388</v>
      </c>
      <c r="D47" s="15" t="s">
        <v>391</v>
      </c>
      <c r="E47" s="16" t="s">
        <v>394</v>
      </c>
    </row>
    <row r="48" spans="1:5" ht="30" customHeight="1" x14ac:dyDescent="0.25">
      <c r="A48" s="16">
        <v>41</v>
      </c>
      <c r="B48" s="16" t="s">
        <v>6</v>
      </c>
      <c r="C48" s="4" t="s">
        <v>405</v>
      </c>
      <c r="D48" s="26" t="s">
        <v>522</v>
      </c>
      <c r="E48" s="16" t="s">
        <v>523</v>
      </c>
    </row>
    <row r="49" spans="1:5" ht="30" customHeight="1" x14ac:dyDescent="0.25">
      <c r="A49" s="16">
        <v>42</v>
      </c>
      <c r="B49" s="16" t="s">
        <v>7</v>
      </c>
      <c r="C49" s="4" t="s">
        <v>80</v>
      </c>
      <c r="D49" s="15" t="s">
        <v>69</v>
      </c>
      <c r="E49" s="16" t="s">
        <v>58</v>
      </c>
    </row>
    <row r="50" spans="1:5" ht="30" customHeight="1" x14ac:dyDescent="0.25">
      <c r="A50" s="16">
        <v>43</v>
      </c>
      <c r="B50" s="16" t="s">
        <v>4</v>
      </c>
      <c r="C50" s="4" t="s">
        <v>428</v>
      </c>
      <c r="D50" s="26" t="s">
        <v>524</v>
      </c>
      <c r="E50" s="16" t="s">
        <v>525</v>
      </c>
    </row>
    <row r="51" spans="1:5" ht="30" customHeight="1" x14ac:dyDescent="0.25">
      <c r="A51" s="16">
        <v>44</v>
      </c>
      <c r="B51" s="16" t="s">
        <v>299</v>
      </c>
      <c r="C51" s="4" t="s">
        <v>109</v>
      </c>
      <c r="D51" s="15" t="s">
        <v>162</v>
      </c>
      <c r="E51" s="16" t="s">
        <v>137</v>
      </c>
    </row>
    <row r="52" spans="1:5" ht="30" customHeight="1" x14ac:dyDescent="0.25">
      <c r="A52" s="16">
        <v>45</v>
      </c>
      <c r="B52" s="16" t="s">
        <v>6</v>
      </c>
      <c r="C52" s="4" t="s">
        <v>406</v>
      </c>
      <c r="D52" s="26" t="s">
        <v>526</v>
      </c>
      <c r="E52" s="16" t="s">
        <v>527</v>
      </c>
    </row>
    <row r="53" spans="1:5" ht="30" customHeight="1" x14ac:dyDescent="0.25">
      <c r="A53" s="16">
        <v>46</v>
      </c>
      <c r="B53" s="16" t="s">
        <v>5</v>
      </c>
      <c r="C53" s="4" t="s">
        <v>417</v>
      </c>
      <c r="D53" s="26" t="s">
        <v>528</v>
      </c>
      <c r="E53" s="16" t="s">
        <v>529</v>
      </c>
    </row>
    <row r="54" spans="1:5" ht="30" customHeight="1" x14ac:dyDescent="0.25">
      <c r="A54" s="16">
        <v>47</v>
      </c>
      <c r="B54" s="16" t="s">
        <v>3</v>
      </c>
      <c r="C54" s="4" t="s">
        <v>315</v>
      </c>
      <c r="D54" s="15" t="s">
        <v>214</v>
      </c>
      <c r="E54" s="16" t="s">
        <v>215</v>
      </c>
    </row>
    <row r="55" spans="1:5" ht="30" customHeight="1" x14ac:dyDescent="0.25">
      <c r="A55" s="16">
        <v>48</v>
      </c>
      <c r="B55" s="16" t="s">
        <v>410</v>
      </c>
      <c r="C55" s="4" t="s">
        <v>411</v>
      </c>
      <c r="D55" s="26" t="s">
        <v>530</v>
      </c>
      <c r="E55" s="16" t="s">
        <v>531</v>
      </c>
    </row>
    <row r="56" spans="1:5" ht="30" customHeight="1" x14ac:dyDescent="0.25">
      <c r="A56" s="16">
        <v>49</v>
      </c>
      <c r="B56" s="16" t="s">
        <v>3</v>
      </c>
      <c r="C56" s="4" t="s">
        <v>457</v>
      </c>
      <c r="D56" s="26" t="s">
        <v>532</v>
      </c>
      <c r="E56" s="16" t="s">
        <v>533</v>
      </c>
    </row>
    <row r="57" spans="1:5" ht="30" customHeight="1" x14ac:dyDescent="0.25">
      <c r="A57" s="16">
        <v>50</v>
      </c>
      <c r="B57" s="16" t="s">
        <v>3</v>
      </c>
      <c r="C57" s="4" t="s">
        <v>443</v>
      </c>
      <c r="D57" s="26" t="s">
        <v>534</v>
      </c>
      <c r="E57" s="16" t="s">
        <v>535</v>
      </c>
    </row>
    <row r="58" spans="1:5" ht="30" customHeight="1" x14ac:dyDescent="0.25">
      <c r="A58" s="16">
        <v>51</v>
      </c>
      <c r="B58" s="16" t="s">
        <v>9</v>
      </c>
      <c r="C58" s="4" t="s">
        <v>382</v>
      </c>
      <c r="D58" s="15" t="s">
        <v>383</v>
      </c>
      <c r="E58" s="16" t="s">
        <v>384</v>
      </c>
    </row>
    <row r="59" spans="1:5" ht="30" customHeight="1" x14ac:dyDescent="0.25">
      <c r="A59" s="16">
        <v>52</v>
      </c>
      <c r="B59" s="16" t="s">
        <v>3</v>
      </c>
      <c r="C59" s="4" t="s">
        <v>317</v>
      </c>
      <c r="D59" s="15" t="s">
        <v>218</v>
      </c>
      <c r="E59" s="16" t="s">
        <v>219</v>
      </c>
    </row>
    <row r="60" spans="1:5" ht="30" customHeight="1" x14ac:dyDescent="0.25">
      <c r="A60" s="16">
        <v>53</v>
      </c>
      <c r="B60" s="16" t="s">
        <v>3</v>
      </c>
      <c r="C60" s="4" t="s">
        <v>318</v>
      </c>
      <c r="D60" s="15" t="s">
        <v>220</v>
      </c>
      <c r="E60" s="16" t="s">
        <v>221</v>
      </c>
    </row>
    <row r="61" spans="1:5" ht="30" customHeight="1" x14ac:dyDescent="0.25">
      <c r="A61" s="16">
        <v>54</v>
      </c>
      <c r="B61" s="16" t="s">
        <v>475</v>
      </c>
      <c r="C61" s="4" t="s">
        <v>477</v>
      </c>
      <c r="D61" s="26" t="s">
        <v>536</v>
      </c>
      <c r="E61" s="16" t="s">
        <v>537</v>
      </c>
    </row>
    <row r="62" spans="1:5" ht="30" customHeight="1" x14ac:dyDescent="0.25">
      <c r="A62" s="16">
        <v>55</v>
      </c>
      <c r="B62" s="16" t="s">
        <v>10</v>
      </c>
      <c r="C62" s="4" t="s">
        <v>93</v>
      </c>
      <c r="D62" s="15" t="s">
        <v>105</v>
      </c>
      <c r="E62" s="16" t="s">
        <v>99</v>
      </c>
    </row>
    <row r="63" spans="1:5" ht="30" customHeight="1" x14ac:dyDescent="0.25">
      <c r="A63" s="16">
        <v>56</v>
      </c>
      <c r="B63" s="16" t="s">
        <v>299</v>
      </c>
      <c r="C63" s="4" t="s">
        <v>115</v>
      </c>
      <c r="D63" s="15" t="s">
        <v>385</v>
      </c>
      <c r="E63" s="16" t="s">
        <v>143</v>
      </c>
    </row>
    <row r="64" spans="1:5" ht="30" customHeight="1" x14ac:dyDescent="0.25">
      <c r="A64" s="16">
        <v>57</v>
      </c>
      <c r="B64" s="16" t="s">
        <v>6</v>
      </c>
      <c r="C64" s="4" t="s">
        <v>408</v>
      </c>
      <c r="D64" s="15" t="s">
        <v>538</v>
      </c>
      <c r="E64" s="16" t="s">
        <v>539</v>
      </c>
    </row>
    <row r="65" spans="1:5" ht="30" customHeight="1" x14ac:dyDescent="0.25">
      <c r="A65" s="16">
        <v>58</v>
      </c>
      <c r="B65" s="16" t="s">
        <v>299</v>
      </c>
      <c r="C65" s="4" t="s">
        <v>122</v>
      </c>
      <c r="D65" s="15" t="s">
        <v>174</v>
      </c>
      <c r="E65" s="16" t="s">
        <v>148</v>
      </c>
    </row>
    <row r="66" spans="1:5" ht="30" customHeight="1" x14ac:dyDescent="0.25">
      <c r="A66" s="16">
        <v>59</v>
      </c>
      <c r="B66" s="16" t="s">
        <v>3</v>
      </c>
      <c r="C66" s="4" t="s">
        <v>319</v>
      </c>
      <c r="D66" s="15" t="s">
        <v>222</v>
      </c>
      <c r="E66" s="16" t="s">
        <v>223</v>
      </c>
    </row>
    <row r="67" spans="1:5" ht="30" customHeight="1" x14ac:dyDescent="0.25">
      <c r="A67" s="16">
        <v>60</v>
      </c>
      <c r="B67" s="16" t="s">
        <v>299</v>
      </c>
      <c r="C67" s="4" t="s">
        <v>128</v>
      </c>
      <c r="D67" s="15" t="s">
        <v>180</v>
      </c>
      <c r="E67" s="16" t="s">
        <v>154</v>
      </c>
    </row>
    <row r="68" spans="1:5" ht="30" customHeight="1" x14ac:dyDescent="0.25">
      <c r="A68" s="16">
        <v>61</v>
      </c>
      <c r="B68" s="16" t="s">
        <v>3</v>
      </c>
      <c r="C68" s="4" t="s">
        <v>320</v>
      </c>
      <c r="D68" s="15" t="s">
        <v>224</v>
      </c>
      <c r="E68" s="16" t="s">
        <v>225</v>
      </c>
    </row>
    <row r="69" spans="1:5" ht="30" customHeight="1" x14ac:dyDescent="0.25">
      <c r="A69" s="16">
        <v>62</v>
      </c>
      <c r="B69" s="16" t="s">
        <v>8</v>
      </c>
      <c r="C69" s="4" t="s">
        <v>246</v>
      </c>
      <c r="D69" s="15" t="s">
        <v>279</v>
      </c>
      <c r="E69" s="16" t="s">
        <v>263</v>
      </c>
    </row>
    <row r="70" spans="1:5" ht="30" customHeight="1" x14ac:dyDescent="0.25">
      <c r="A70" s="16">
        <v>63</v>
      </c>
      <c r="B70" s="16" t="s">
        <v>3</v>
      </c>
      <c r="C70" s="4" t="s">
        <v>442</v>
      </c>
      <c r="D70" s="26" t="s">
        <v>540</v>
      </c>
      <c r="E70" s="16" t="s">
        <v>541</v>
      </c>
    </row>
    <row r="71" spans="1:5" ht="30" customHeight="1" x14ac:dyDescent="0.25">
      <c r="A71" s="16">
        <v>64</v>
      </c>
      <c r="B71" s="16" t="s">
        <v>3</v>
      </c>
      <c r="C71" s="4" t="s">
        <v>465</v>
      </c>
      <c r="D71" s="26" t="s">
        <v>542</v>
      </c>
      <c r="E71" s="16" t="s">
        <v>543</v>
      </c>
    </row>
    <row r="72" spans="1:5" ht="30" customHeight="1" x14ac:dyDescent="0.25">
      <c r="A72" s="16">
        <v>65</v>
      </c>
      <c r="B72" s="16" t="s">
        <v>3</v>
      </c>
      <c r="C72" s="4" t="s">
        <v>322</v>
      </c>
      <c r="D72" s="15" t="s">
        <v>228</v>
      </c>
      <c r="E72" s="16" t="s">
        <v>229</v>
      </c>
    </row>
    <row r="73" spans="1:5" ht="30" customHeight="1" x14ac:dyDescent="0.25">
      <c r="A73" s="16">
        <v>66</v>
      </c>
      <c r="B73" s="16" t="s">
        <v>4</v>
      </c>
      <c r="C73" s="4" t="s">
        <v>429</v>
      </c>
      <c r="D73" s="26" t="s">
        <v>544</v>
      </c>
      <c r="E73" s="16" t="s">
        <v>545</v>
      </c>
    </row>
    <row r="74" spans="1:5" ht="30" customHeight="1" x14ac:dyDescent="0.25">
      <c r="A74" s="16">
        <v>67</v>
      </c>
      <c r="B74" s="16" t="s">
        <v>3</v>
      </c>
      <c r="C74" s="4" t="s">
        <v>447</v>
      </c>
      <c r="D74" s="26" t="s">
        <v>546</v>
      </c>
      <c r="E74" s="16" t="s">
        <v>547</v>
      </c>
    </row>
    <row r="75" spans="1:5" ht="30" customHeight="1" x14ac:dyDescent="0.25">
      <c r="A75" s="16">
        <v>68</v>
      </c>
      <c r="B75" s="16" t="s">
        <v>6</v>
      </c>
      <c r="C75" s="4" t="s">
        <v>407</v>
      </c>
      <c r="D75" s="26" t="s">
        <v>548</v>
      </c>
      <c r="E75" s="16" t="s">
        <v>549</v>
      </c>
    </row>
    <row r="76" spans="1:5" ht="30" customHeight="1" x14ac:dyDescent="0.25">
      <c r="A76" s="16">
        <v>69</v>
      </c>
      <c r="B76" s="16" t="s">
        <v>431</v>
      </c>
      <c r="C76" s="4" t="s">
        <v>439</v>
      </c>
      <c r="D76" s="26" t="s">
        <v>550</v>
      </c>
      <c r="E76" s="16" t="s">
        <v>551</v>
      </c>
    </row>
    <row r="77" spans="1:5" ht="30" customHeight="1" x14ac:dyDescent="0.25">
      <c r="A77" s="16">
        <v>70</v>
      </c>
      <c r="B77" s="16" t="s">
        <v>3</v>
      </c>
      <c r="C77" s="4" t="s">
        <v>325</v>
      </c>
      <c r="D77" s="15" t="s">
        <v>234</v>
      </c>
      <c r="E77" s="16" t="s">
        <v>552</v>
      </c>
    </row>
    <row r="78" spans="1:5" ht="30" customHeight="1" x14ac:dyDescent="0.25">
      <c r="A78" s="16">
        <v>71</v>
      </c>
      <c r="B78" s="16" t="s">
        <v>431</v>
      </c>
      <c r="C78" s="4" t="s">
        <v>432</v>
      </c>
      <c r="D78" s="26" t="s">
        <v>553</v>
      </c>
      <c r="E78" s="16" t="s">
        <v>554</v>
      </c>
    </row>
    <row r="79" spans="1:5" ht="30" customHeight="1" x14ac:dyDescent="0.25">
      <c r="A79" s="16">
        <v>72</v>
      </c>
      <c r="B79" s="16" t="s">
        <v>299</v>
      </c>
      <c r="C79" s="4" t="s">
        <v>121</v>
      </c>
      <c r="D79" s="15" t="s">
        <v>173</v>
      </c>
      <c r="E79" s="16" t="s">
        <v>147</v>
      </c>
    </row>
    <row r="80" spans="1:5" ht="30" customHeight="1" x14ac:dyDescent="0.25">
      <c r="A80" s="16">
        <v>73</v>
      </c>
      <c r="B80" s="16" t="s">
        <v>299</v>
      </c>
      <c r="C80" s="4" t="s">
        <v>113</v>
      </c>
      <c r="D80" s="15" t="s">
        <v>166</v>
      </c>
      <c r="E80" s="16" t="s">
        <v>141</v>
      </c>
    </row>
    <row r="81" spans="1:5" ht="30" customHeight="1" x14ac:dyDescent="0.25">
      <c r="A81" s="16">
        <v>74</v>
      </c>
      <c r="B81" s="16" t="s">
        <v>3</v>
      </c>
      <c r="C81" s="4" t="s">
        <v>451</v>
      </c>
      <c r="D81" s="26" t="s">
        <v>555</v>
      </c>
      <c r="E81" s="16" t="s">
        <v>556</v>
      </c>
    </row>
    <row r="82" spans="1:5" ht="30" customHeight="1" x14ac:dyDescent="0.25">
      <c r="A82" s="16">
        <v>75</v>
      </c>
      <c r="B82" s="16" t="s">
        <v>299</v>
      </c>
      <c r="C82" s="4" t="s">
        <v>131</v>
      </c>
      <c r="D82" s="15" t="s">
        <v>183</v>
      </c>
      <c r="E82" s="16" t="s">
        <v>157</v>
      </c>
    </row>
    <row r="83" spans="1:5" ht="30" customHeight="1" x14ac:dyDescent="0.25">
      <c r="A83" s="16">
        <v>76</v>
      </c>
      <c r="B83" s="16" t="s">
        <v>381</v>
      </c>
      <c r="C83" s="4" t="s">
        <v>380</v>
      </c>
      <c r="D83" s="15" t="s">
        <v>379</v>
      </c>
      <c r="E83" s="16" t="s">
        <v>378</v>
      </c>
    </row>
    <row r="84" spans="1:5" ht="30" customHeight="1" x14ac:dyDescent="0.25">
      <c r="A84" s="16">
        <v>77</v>
      </c>
      <c r="B84" s="16" t="s">
        <v>3</v>
      </c>
      <c r="C84" s="4" t="s">
        <v>449</v>
      </c>
      <c r="D84" s="26" t="s">
        <v>557</v>
      </c>
      <c r="E84" s="16" t="s">
        <v>558</v>
      </c>
    </row>
    <row r="85" spans="1:5" ht="30" customHeight="1" x14ac:dyDescent="0.25">
      <c r="A85" s="16">
        <v>78</v>
      </c>
      <c r="B85" s="16" t="s">
        <v>3</v>
      </c>
      <c r="C85" s="4" t="s">
        <v>462</v>
      </c>
      <c r="D85" s="26" t="s">
        <v>559</v>
      </c>
      <c r="E85" s="16" t="s">
        <v>560</v>
      </c>
    </row>
    <row r="86" spans="1:5" ht="30" customHeight="1" x14ac:dyDescent="0.25">
      <c r="A86" s="16">
        <v>79</v>
      </c>
      <c r="B86" s="16" t="s">
        <v>410</v>
      </c>
      <c r="C86" s="4" t="s">
        <v>412</v>
      </c>
      <c r="D86" s="26" t="s">
        <v>561</v>
      </c>
      <c r="E86" s="16" t="s">
        <v>562</v>
      </c>
    </row>
    <row r="87" spans="1:5" ht="30" customHeight="1" x14ac:dyDescent="0.25">
      <c r="A87" s="16">
        <v>80</v>
      </c>
      <c r="B87" s="16" t="s">
        <v>475</v>
      </c>
      <c r="C87" s="4" t="s">
        <v>480</v>
      </c>
      <c r="D87" s="26" t="s">
        <v>563</v>
      </c>
      <c r="E87" s="16" t="s">
        <v>564</v>
      </c>
    </row>
    <row r="88" spans="1:5" ht="30" customHeight="1" x14ac:dyDescent="0.25">
      <c r="A88" s="16">
        <v>81</v>
      </c>
      <c r="B88" s="16" t="s">
        <v>395</v>
      </c>
      <c r="C88" s="4" t="s">
        <v>423</v>
      </c>
      <c r="D88" s="26" t="s">
        <v>565</v>
      </c>
      <c r="E88" s="16" t="s">
        <v>566</v>
      </c>
    </row>
    <row r="89" spans="1:5" ht="30" customHeight="1" x14ac:dyDescent="0.25">
      <c r="A89" s="16">
        <v>82</v>
      </c>
      <c r="B89" s="16" t="s">
        <v>3</v>
      </c>
      <c r="C89" s="4" t="s">
        <v>452</v>
      </c>
      <c r="D89" s="26" t="s">
        <v>567</v>
      </c>
      <c r="E89" s="16" t="s">
        <v>568</v>
      </c>
    </row>
    <row r="90" spans="1:5" ht="30" customHeight="1" x14ac:dyDescent="0.25">
      <c r="A90" s="16">
        <v>83</v>
      </c>
      <c r="B90" s="16" t="s">
        <v>431</v>
      </c>
      <c r="C90" s="4" t="s">
        <v>440</v>
      </c>
      <c r="D90" s="26" t="s">
        <v>569</v>
      </c>
      <c r="E90" s="16" t="s">
        <v>570</v>
      </c>
    </row>
    <row r="91" spans="1:5" ht="30" customHeight="1" x14ac:dyDescent="0.25">
      <c r="A91" s="16">
        <v>84</v>
      </c>
      <c r="B91" s="16" t="s">
        <v>381</v>
      </c>
      <c r="C91" s="4" t="s">
        <v>375</v>
      </c>
      <c r="D91" s="15" t="s">
        <v>376</v>
      </c>
      <c r="E91" s="16" t="s">
        <v>377</v>
      </c>
    </row>
    <row r="92" spans="1:5" ht="30" customHeight="1" x14ac:dyDescent="0.25">
      <c r="A92" s="16">
        <v>85</v>
      </c>
      <c r="B92" s="16" t="s">
        <v>3</v>
      </c>
      <c r="C92" s="4" t="s">
        <v>327</v>
      </c>
      <c r="D92" s="15" t="s">
        <v>238</v>
      </c>
      <c r="E92" s="16" t="s">
        <v>239</v>
      </c>
    </row>
    <row r="93" spans="1:5" ht="30" customHeight="1" x14ac:dyDescent="0.25">
      <c r="A93" s="16">
        <v>86</v>
      </c>
      <c r="B93" s="16" t="s">
        <v>7</v>
      </c>
      <c r="C93" s="4" t="s">
        <v>83</v>
      </c>
      <c r="D93" s="15" t="s">
        <v>72</v>
      </c>
      <c r="E93" s="16" t="s">
        <v>61</v>
      </c>
    </row>
    <row r="94" spans="1:5" ht="30" customHeight="1" x14ac:dyDescent="0.25">
      <c r="A94" s="16">
        <v>87</v>
      </c>
      <c r="B94" s="16" t="s">
        <v>3</v>
      </c>
      <c r="C94" s="4" t="s">
        <v>464</v>
      </c>
      <c r="D94" s="26" t="s">
        <v>571</v>
      </c>
      <c r="E94" s="16" t="s">
        <v>572</v>
      </c>
    </row>
    <row r="95" spans="1:5" ht="30" customHeight="1" x14ac:dyDescent="0.25">
      <c r="A95" s="16">
        <v>88</v>
      </c>
      <c r="B95" s="16" t="s">
        <v>3</v>
      </c>
      <c r="C95" s="4" t="s">
        <v>446</v>
      </c>
      <c r="D95" s="26" t="s">
        <v>573</v>
      </c>
      <c r="E95" s="16" t="s">
        <v>574</v>
      </c>
    </row>
    <row r="96" spans="1:5" ht="30" customHeight="1" x14ac:dyDescent="0.25">
      <c r="A96" s="16">
        <v>89</v>
      </c>
      <c r="B96" s="16" t="s">
        <v>475</v>
      </c>
      <c r="C96" s="4" t="s">
        <v>479</v>
      </c>
      <c r="D96" s="26" t="s">
        <v>575</v>
      </c>
      <c r="E96" s="16" t="s">
        <v>576</v>
      </c>
    </row>
    <row r="97" spans="1:5" ht="30" customHeight="1" x14ac:dyDescent="0.25">
      <c r="A97" s="16">
        <v>90</v>
      </c>
      <c r="B97" s="16" t="s">
        <v>395</v>
      </c>
      <c r="C97" s="4" t="s">
        <v>424</v>
      </c>
      <c r="D97" s="26" t="s">
        <v>607</v>
      </c>
      <c r="E97" s="12"/>
    </row>
    <row r="98" spans="1:5" ht="30" customHeight="1" x14ac:dyDescent="0.25">
      <c r="A98" s="16">
        <v>91</v>
      </c>
      <c r="B98" s="16" t="s">
        <v>8</v>
      </c>
      <c r="C98" s="4" t="s">
        <v>245</v>
      </c>
      <c r="D98" s="15" t="s">
        <v>278</v>
      </c>
      <c r="E98" s="16" t="s">
        <v>262</v>
      </c>
    </row>
    <row r="99" spans="1:5" ht="30" customHeight="1" x14ac:dyDescent="0.25">
      <c r="A99" s="16">
        <v>92</v>
      </c>
      <c r="B99" s="16" t="s">
        <v>7</v>
      </c>
      <c r="C99" s="4" t="s">
        <v>82</v>
      </c>
      <c r="D99" s="15" t="s">
        <v>71</v>
      </c>
      <c r="E99" s="16" t="s">
        <v>60</v>
      </c>
    </row>
    <row r="100" spans="1:5" ht="30" customHeight="1" x14ac:dyDescent="0.25">
      <c r="A100" s="16">
        <v>93</v>
      </c>
      <c r="B100" s="16" t="s">
        <v>475</v>
      </c>
      <c r="C100" s="4" t="s">
        <v>476</v>
      </c>
      <c r="D100" s="26" t="s">
        <v>577</v>
      </c>
      <c r="E100" s="16" t="s">
        <v>578</v>
      </c>
    </row>
    <row r="101" spans="1:5" ht="30" customHeight="1" x14ac:dyDescent="0.25">
      <c r="A101" s="16">
        <v>94</v>
      </c>
      <c r="B101" s="16" t="s">
        <v>3</v>
      </c>
      <c r="C101" s="4" t="s">
        <v>329</v>
      </c>
      <c r="D101" s="15" t="s">
        <v>242</v>
      </c>
      <c r="E101" s="16" t="s">
        <v>243</v>
      </c>
    </row>
    <row r="102" spans="1:5" ht="30" customHeight="1" x14ac:dyDescent="0.25">
      <c r="A102" s="16">
        <v>95</v>
      </c>
      <c r="B102" s="16" t="s">
        <v>395</v>
      </c>
      <c r="C102" s="4" t="s">
        <v>387</v>
      </c>
      <c r="D102" s="26" t="s">
        <v>390</v>
      </c>
      <c r="E102" s="16" t="s">
        <v>579</v>
      </c>
    </row>
    <row r="103" spans="1:5" ht="30" customHeight="1" x14ac:dyDescent="0.25">
      <c r="A103" s="16">
        <v>96</v>
      </c>
      <c r="B103" s="16" t="s">
        <v>3</v>
      </c>
      <c r="C103" s="4" t="s">
        <v>585</v>
      </c>
      <c r="D103" s="26" t="s">
        <v>582</v>
      </c>
      <c r="E103" s="16" t="s">
        <v>606</v>
      </c>
    </row>
    <row r="104" spans="1:5" ht="30" customHeight="1" x14ac:dyDescent="0.25">
      <c r="A104" s="16">
        <v>97</v>
      </c>
      <c r="B104" s="16" t="s">
        <v>584</v>
      </c>
      <c r="C104" s="4" t="s">
        <v>586</v>
      </c>
      <c r="D104" s="26" t="s">
        <v>583</v>
      </c>
      <c r="E104" s="16" t="s">
        <v>580</v>
      </c>
    </row>
    <row r="105" spans="1:5" ht="30" customHeight="1" x14ac:dyDescent="0.25">
      <c r="A105" s="16">
        <v>98</v>
      </c>
      <c r="B105" s="16" t="s">
        <v>584</v>
      </c>
      <c r="C105" s="4" t="s">
        <v>587</v>
      </c>
      <c r="D105" s="18"/>
      <c r="E105" s="16" t="s">
        <v>581</v>
      </c>
    </row>
    <row r="106" spans="1:5" ht="30" customHeight="1" x14ac:dyDescent="0.25">
      <c r="A106" s="16">
        <v>99</v>
      </c>
      <c r="B106" s="16" t="s">
        <v>3</v>
      </c>
      <c r="C106" s="4" t="s">
        <v>590</v>
      </c>
      <c r="D106" s="26" t="s">
        <v>591</v>
      </c>
      <c r="E106" s="16" t="s">
        <v>592</v>
      </c>
    </row>
    <row r="107" spans="1:5" ht="30" customHeight="1" x14ac:dyDescent="0.25">
      <c r="A107" s="16">
        <v>100</v>
      </c>
      <c r="B107" s="16" t="s">
        <v>5</v>
      </c>
      <c r="C107" s="4" t="s">
        <v>593</v>
      </c>
      <c r="D107" s="26" t="s">
        <v>594</v>
      </c>
      <c r="E107" s="16" t="s">
        <v>595</v>
      </c>
    </row>
  </sheetData>
  <autoFilter ref="A7:E107"/>
  <mergeCells count="3">
    <mergeCell ref="A1:E1"/>
    <mergeCell ref="A3:E3"/>
    <mergeCell ref="A5:E5"/>
  </mergeCells>
  <hyperlinks>
    <hyperlink ref="D9" r:id="rId1"/>
    <hyperlink ref="D62" r:id="rId2"/>
    <hyperlink ref="D49" r:id="rId3"/>
    <hyperlink ref="D99" r:id="rId4"/>
    <hyperlink ref="D93" r:id="rId5"/>
    <hyperlink ref="D29" r:id="rId6"/>
    <hyperlink ref="D98" r:id="rId7"/>
    <hyperlink ref="D69" r:id="rId8"/>
    <hyperlink ref="D31" r:id="rId9"/>
    <hyperlink ref="D19" r:id="rId10"/>
    <hyperlink ref="D91" r:id="rId11"/>
    <hyperlink ref="D83" r:id="rId12"/>
    <hyperlink ref="D58" r:id="rId13"/>
    <hyperlink ref="D47" r:id="rId14"/>
    <hyperlink ref="D11" r:id="rId15"/>
    <hyperlink ref="D28" r:id="rId16"/>
    <hyperlink ref="D33" r:id="rId17"/>
    <hyperlink ref="D54" r:id="rId18"/>
    <hyperlink ref="D59" r:id="rId19"/>
    <hyperlink ref="D60" r:id="rId20"/>
    <hyperlink ref="D66" r:id="rId21"/>
    <hyperlink ref="D68" r:id="rId22"/>
    <hyperlink ref="D72" r:id="rId23"/>
    <hyperlink ref="D77" r:id="rId24"/>
    <hyperlink ref="D92" r:id="rId25"/>
    <hyperlink ref="D101" r:id="rId26"/>
    <hyperlink ref="D22" r:id="rId27"/>
    <hyperlink ref="D41" r:id="rId28"/>
    <hyperlink ref="D42" r:id="rId29"/>
    <hyperlink ref="D51" r:id="rId30"/>
    <hyperlink ref="D63" r:id="rId31"/>
    <hyperlink ref="D65" r:id="rId32"/>
    <hyperlink ref="D67" r:id="rId33"/>
    <hyperlink ref="D79" r:id="rId34"/>
    <hyperlink ref="D80" r:id="rId35"/>
    <hyperlink ref="D82" r:id="rId36"/>
    <hyperlink ref="D17" r:id="rId37"/>
    <hyperlink ref="D40" r:id="rId38"/>
    <hyperlink ref="D34" r:id="rId39"/>
    <hyperlink ref="D8" r:id="rId40"/>
    <hyperlink ref="D10" r:id="rId41"/>
    <hyperlink ref="D12" r:id="rId42"/>
    <hyperlink ref="D15" r:id="rId43"/>
    <hyperlink ref="D18" r:id="rId44"/>
    <hyperlink ref="D20" r:id="rId45"/>
    <hyperlink ref="D23" r:id="rId46"/>
    <hyperlink ref="D24" r:id="rId47"/>
    <hyperlink ref="D25" r:id="rId48"/>
    <hyperlink ref="D27" r:id="rId49"/>
    <hyperlink ref="D32" r:id="rId50"/>
    <hyperlink ref="D36" r:id="rId51"/>
    <hyperlink ref="D37" r:id="rId52"/>
    <hyperlink ref="D39" r:id="rId53"/>
    <hyperlink ref="D43" r:id="rId54"/>
    <hyperlink ref="D44" r:id="rId55"/>
    <hyperlink ref="D45" r:id="rId56"/>
    <hyperlink ref="D46" r:id="rId57"/>
    <hyperlink ref="D48" r:id="rId58"/>
    <hyperlink ref="D50" r:id="rId59"/>
    <hyperlink ref="D52" r:id="rId60"/>
    <hyperlink ref="D53" r:id="rId61"/>
    <hyperlink ref="D55" r:id="rId62"/>
    <hyperlink ref="D56" r:id="rId63"/>
    <hyperlink ref="D57" r:id="rId64"/>
    <hyperlink ref="D61" r:id="rId65"/>
    <hyperlink ref="D70" r:id="rId66"/>
    <hyperlink ref="D71" r:id="rId67"/>
    <hyperlink ref="D73" r:id="rId68"/>
    <hyperlink ref="D74" r:id="rId69"/>
    <hyperlink ref="D75" r:id="rId70"/>
    <hyperlink ref="D76" r:id="rId71"/>
    <hyperlink ref="D78" r:id="rId72"/>
    <hyperlink ref="D81" r:id="rId73"/>
    <hyperlink ref="D84" r:id="rId74"/>
    <hyperlink ref="D85" r:id="rId75"/>
    <hyperlink ref="D86" r:id="rId76"/>
    <hyperlink ref="D87" r:id="rId77"/>
    <hyperlink ref="D88" r:id="rId78"/>
    <hyperlink ref="D89" r:id="rId79"/>
    <hyperlink ref="D90" r:id="rId80"/>
    <hyperlink ref="D94" r:id="rId81"/>
    <hyperlink ref="D95" r:id="rId82"/>
    <hyperlink ref="D96" r:id="rId83"/>
    <hyperlink ref="D100" r:id="rId84"/>
    <hyperlink ref="D102" r:id="rId85"/>
    <hyperlink ref="D103" r:id="rId86"/>
    <hyperlink ref="D104" r:id="rId87"/>
    <hyperlink ref="D21" r:id="rId88"/>
    <hyperlink ref="D106" r:id="rId89"/>
    <hyperlink ref="D107" r:id="rId90"/>
    <hyperlink ref="D13" r:id="rId91"/>
    <hyperlink ref="D14" r:id="rId92"/>
    <hyperlink ref="D16" r:id="rId93"/>
    <hyperlink ref="D26" r:id="rId94"/>
    <hyperlink ref="D35" r:id="rId95"/>
    <hyperlink ref="D38" r:id="rId96"/>
    <hyperlink ref="D97" r:id="rId97"/>
  </hyperlinks>
  <pageMargins left="0.511811024" right="0.511811024" top="0.78740157499999996" bottom="0.78740157499999996" header="0.31496062000000002" footer="0.31496062000000002"/>
  <pageSetup paperSize="9" orientation="portrait" r:id="rId9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showGridLines="0" workbookViewId="0">
      <selection activeCell="M21" sqref="M21"/>
    </sheetView>
  </sheetViews>
  <sheetFormatPr defaultRowHeight="15" x14ac:dyDescent="0.25"/>
  <cols>
    <col min="1" max="1" width="18" style="30" bestFit="1" customWidth="1"/>
    <col min="2" max="6" width="15.7109375" style="31" customWidth="1"/>
    <col min="7" max="7" width="0.5703125" style="31" customWidth="1"/>
    <col min="8" max="10" width="15.7109375" style="31" customWidth="1"/>
    <col min="11" max="11" width="0.5703125" style="31" customWidth="1"/>
  </cols>
  <sheetData>
    <row r="1" spans="1:11" s="40" customFormat="1" ht="6.75" customHeight="1" x14ac:dyDescent="0.25"/>
    <row r="2" spans="1:11" s="36" customFormat="1" ht="45" x14ac:dyDescent="0.25">
      <c r="A2" s="34" t="s">
        <v>613</v>
      </c>
      <c r="B2" s="35" t="s">
        <v>615</v>
      </c>
      <c r="C2" s="35" t="s">
        <v>609</v>
      </c>
      <c r="D2" s="35" t="s">
        <v>610</v>
      </c>
      <c r="E2" s="35" t="s">
        <v>617</v>
      </c>
      <c r="F2" s="37" t="s">
        <v>618</v>
      </c>
      <c r="G2" s="35"/>
      <c r="H2" s="39" t="s">
        <v>619</v>
      </c>
      <c r="I2" s="39" t="s">
        <v>622</v>
      </c>
      <c r="J2" s="39" t="s">
        <v>623</v>
      </c>
      <c r="K2" s="35"/>
    </row>
    <row r="3" spans="1:11" x14ac:dyDescent="0.25">
      <c r="A3" s="30" t="s">
        <v>10</v>
      </c>
      <c r="B3" s="32">
        <v>2</v>
      </c>
      <c r="C3" s="32"/>
      <c r="D3" s="32">
        <v>2</v>
      </c>
      <c r="E3" s="32"/>
      <c r="F3" s="32">
        <v>2</v>
      </c>
      <c r="G3" s="32"/>
      <c r="H3" s="43" t="s">
        <v>10</v>
      </c>
      <c r="I3" s="42">
        <f>(B3*4)</f>
        <v>8</v>
      </c>
      <c r="J3" s="38">
        <f>SUM(C3:F3)</f>
        <v>4</v>
      </c>
      <c r="K3" s="32"/>
    </row>
    <row r="4" spans="1:11" x14ac:dyDescent="0.25">
      <c r="A4" s="30" t="s">
        <v>395</v>
      </c>
      <c r="B4" s="32">
        <v>6</v>
      </c>
      <c r="C4" s="32">
        <v>6</v>
      </c>
      <c r="D4" s="32">
        <v>5</v>
      </c>
      <c r="E4" s="32">
        <v>6</v>
      </c>
      <c r="F4" s="32">
        <v>6</v>
      </c>
      <c r="G4" s="32"/>
      <c r="H4" s="43" t="s">
        <v>395</v>
      </c>
      <c r="I4" s="42">
        <f t="shared" ref="I4:I20" si="0">(B4*4)</f>
        <v>24</v>
      </c>
      <c r="J4" s="38">
        <f t="shared" ref="J4:J20" si="1">SUM(C4:F4)</f>
        <v>23</v>
      </c>
      <c r="K4" s="32"/>
    </row>
    <row r="5" spans="1:11" x14ac:dyDescent="0.25">
      <c r="A5" s="30" t="s">
        <v>431</v>
      </c>
      <c r="B5" s="32">
        <v>6</v>
      </c>
      <c r="C5" s="32">
        <v>5</v>
      </c>
      <c r="D5" s="32">
        <v>5</v>
      </c>
      <c r="E5" s="32">
        <v>5</v>
      </c>
      <c r="F5" s="32">
        <v>5</v>
      </c>
      <c r="G5" s="32"/>
      <c r="H5" s="43" t="s">
        <v>431</v>
      </c>
      <c r="I5" s="42">
        <f t="shared" si="0"/>
        <v>24</v>
      </c>
      <c r="J5" s="38">
        <f t="shared" si="1"/>
        <v>20</v>
      </c>
      <c r="K5" s="32"/>
    </row>
    <row r="6" spans="1:11" x14ac:dyDescent="0.25">
      <c r="A6" s="30" t="s">
        <v>9</v>
      </c>
      <c r="B6" s="32">
        <v>2</v>
      </c>
      <c r="C6" s="32">
        <v>2</v>
      </c>
      <c r="D6" s="32">
        <v>2</v>
      </c>
      <c r="E6" s="32">
        <v>2</v>
      </c>
      <c r="F6" s="32">
        <v>2</v>
      </c>
      <c r="G6" s="32"/>
      <c r="H6" s="43" t="s">
        <v>9</v>
      </c>
      <c r="I6" s="42">
        <f t="shared" si="0"/>
        <v>8</v>
      </c>
      <c r="J6" s="38">
        <f t="shared" si="1"/>
        <v>8</v>
      </c>
      <c r="K6" s="32"/>
    </row>
    <row r="7" spans="1:11" x14ac:dyDescent="0.25">
      <c r="A7" s="30" t="s">
        <v>475</v>
      </c>
      <c r="B7" s="32">
        <v>5</v>
      </c>
      <c r="C7" s="32">
        <v>5</v>
      </c>
      <c r="D7" s="32">
        <v>5</v>
      </c>
      <c r="E7" s="32">
        <v>5</v>
      </c>
      <c r="F7" s="32">
        <v>3</v>
      </c>
      <c r="G7" s="32"/>
      <c r="H7" s="43" t="s">
        <v>475</v>
      </c>
      <c r="I7" s="42">
        <f t="shared" si="0"/>
        <v>20</v>
      </c>
      <c r="J7" s="38">
        <f t="shared" si="1"/>
        <v>18</v>
      </c>
      <c r="K7" s="32"/>
    </row>
    <row r="8" spans="1:11" x14ac:dyDescent="0.25">
      <c r="A8" s="30" t="s">
        <v>381</v>
      </c>
      <c r="B8" s="32">
        <v>3</v>
      </c>
      <c r="C8" s="32">
        <v>3</v>
      </c>
      <c r="D8" s="32">
        <v>3</v>
      </c>
      <c r="E8" s="32">
        <v>3</v>
      </c>
      <c r="F8" s="32">
        <v>3</v>
      </c>
      <c r="G8" s="32"/>
      <c r="H8" s="43" t="s">
        <v>381</v>
      </c>
      <c r="I8" s="42">
        <f t="shared" si="0"/>
        <v>12</v>
      </c>
      <c r="J8" s="38">
        <f t="shared" si="1"/>
        <v>12</v>
      </c>
      <c r="K8" s="32"/>
    </row>
    <row r="9" spans="1:11" x14ac:dyDescent="0.25">
      <c r="A9" s="30" t="s">
        <v>410</v>
      </c>
      <c r="B9" s="32">
        <v>2</v>
      </c>
      <c r="C9" s="32">
        <v>1</v>
      </c>
      <c r="D9" s="32">
        <v>1</v>
      </c>
      <c r="E9" s="32">
        <v>2</v>
      </c>
      <c r="F9" s="32">
        <v>1</v>
      </c>
      <c r="G9" s="32"/>
      <c r="H9" s="43" t="s">
        <v>410</v>
      </c>
      <c r="I9" s="42">
        <f t="shared" si="0"/>
        <v>8</v>
      </c>
      <c r="J9" s="38">
        <f t="shared" si="1"/>
        <v>5</v>
      </c>
      <c r="K9" s="32"/>
    </row>
    <row r="10" spans="1:11" x14ac:dyDescent="0.25">
      <c r="A10" s="30" t="s">
        <v>6</v>
      </c>
      <c r="B10" s="32">
        <v>4</v>
      </c>
      <c r="C10" s="32">
        <v>4</v>
      </c>
      <c r="D10" s="32">
        <v>3</v>
      </c>
      <c r="E10" s="32">
        <v>4</v>
      </c>
      <c r="F10" s="32">
        <v>3</v>
      </c>
      <c r="G10" s="32"/>
      <c r="H10" s="43" t="s">
        <v>6</v>
      </c>
      <c r="I10" s="42">
        <f t="shared" si="0"/>
        <v>16</v>
      </c>
      <c r="J10" s="38">
        <f t="shared" si="1"/>
        <v>14</v>
      </c>
      <c r="K10" s="32"/>
    </row>
    <row r="11" spans="1:11" x14ac:dyDescent="0.25">
      <c r="A11" s="30" t="s">
        <v>4</v>
      </c>
      <c r="B11" s="32">
        <v>4</v>
      </c>
      <c r="C11" s="32">
        <v>4</v>
      </c>
      <c r="D11" s="32">
        <v>4</v>
      </c>
      <c r="E11" s="32">
        <v>4</v>
      </c>
      <c r="F11" s="32">
        <v>4</v>
      </c>
      <c r="G11" s="32"/>
      <c r="H11" s="43" t="s">
        <v>4</v>
      </c>
      <c r="I11" s="42">
        <f t="shared" si="0"/>
        <v>16</v>
      </c>
      <c r="J11" s="38">
        <f t="shared" si="1"/>
        <v>16</v>
      </c>
      <c r="K11" s="32"/>
    </row>
    <row r="12" spans="1:11" x14ac:dyDescent="0.25">
      <c r="A12" s="30" t="s">
        <v>5</v>
      </c>
      <c r="B12" s="32">
        <v>4</v>
      </c>
      <c r="C12" s="32">
        <v>2</v>
      </c>
      <c r="D12" s="32">
        <v>2</v>
      </c>
      <c r="E12" s="32">
        <v>3</v>
      </c>
      <c r="F12" s="32">
        <v>3</v>
      </c>
      <c r="G12" s="32"/>
      <c r="H12" s="43" t="s">
        <v>5</v>
      </c>
      <c r="I12" s="42">
        <f t="shared" si="0"/>
        <v>16</v>
      </c>
      <c r="J12" s="38">
        <f t="shared" si="1"/>
        <v>10</v>
      </c>
      <c r="K12" s="32"/>
    </row>
    <row r="13" spans="1:11" x14ac:dyDescent="0.25">
      <c r="A13" s="30" t="s">
        <v>7</v>
      </c>
      <c r="B13" s="32">
        <v>5</v>
      </c>
      <c r="C13" s="32">
        <v>5</v>
      </c>
      <c r="D13" s="32">
        <v>5</v>
      </c>
      <c r="E13" s="32">
        <v>5</v>
      </c>
      <c r="F13" s="32">
        <v>5</v>
      </c>
      <c r="G13" s="32"/>
      <c r="H13" s="43" t="s">
        <v>7</v>
      </c>
      <c r="I13" s="42">
        <f t="shared" si="0"/>
        <v>20</v>
      </c>
      <c r="J13" s="38">
        <f t="shared" si="1"/>
        <v>20</v>
      </c>
      <c r="K13" s="32"/>
    </row>
    <row r="14" spans="1:11" x14ac:dyDescent="0.25">
      <c r="A14" s="30" t="s">
        <v>299</v>
      </c>
      <c r="B14" s="32">
        <v>15</v>
      </c>
      <c r="C14" s="32">
        <v>13</v>
      </c>
      <c r="D14" s="32">
        <v>12</v>
      </c>
      <c r="E14" s="32">
        <v>12</v>
      </c>
      <c r="F14" s="32">
        <v>12</v>
      </c>
      <c r="G14" s="32"/>
      <c r="H14" s="43" t="s">
        <v>299</v>
      </c>
      <c r="I14" s="42">
        <f t="shared" si="0"/>
        <v>60</v>
      </c>
      <c r="J14" s="38">
        <f t="shared" si="1"/>
        <v>49</v>
      </c>
      <c r="K14" s="32"/>
    </row>
    <row r="15" spans="1:11" x14ac:dyDescent="0.25">
      <c r="A15" s="30" t="s">
        <v>584</v>
      </c>
      <c r="B15" s="32">
        <v>2</v>
      </c>
      <c r="C15" s="32">
        <v>2</v>
      </c>
      <c r="D15" s="32">
        <v>2</v>
      </c>
      <c r="E15" s="32">
        <v>1</v>
      </c>
      <c r="F15" s="32">
        <v>1</v>
      </c>
      <c r="G15" s="32"/>
      <c r="H15" s="43" t="s">
        <v>584</v>
      </c>
      <c r="I15" s="42">
        <f t="shared" si="0"/>
        <v>8</v>
      </c>
      <c r="J15" s="38">
        <f t="shared" si="1"/>
        <v>6</v>
      </c>
      <c r="K15" s="32"/>
    </row>
    <row r="16" spans="1:11" x14ac:dyDescent="0.25">
      <c r="A16" s="30" t="s">
        <v>414</v>
      </c>
      <c r="B16" s="32">
        <v>1</v>
      </c>
      <c r="C16" s="32"/>
      <c r="D16" s="32"/>
      <c r="E16" s="32"/>
      <c r="F16" s="32"/>
      <c r="G16" s="32"/>
      <c r="H16" s="43" t="s">
        <v>414</v>
      </c>
      <c r="I16" s="42">
        <f t="shared" si="0"/>
        <v>4</v>
      </c>
      <c r="J16" s="38">
        <f t="shared" si="1"/>
        <v>0</v>
      </c>
      <c r="K16" s="32"/>
    </row>
    <row r="17" spans="1:11" x14ac:dyDescent="0.25">
      <c r="A17" s="30" t="s">
        <v>8</v>
      </c>
      <c r="B17" s="32">
        <v>9</v>
      </c>
      <c r="C17" s="32">
        <v>6</v>
      </c>
      <c r="D17" s="32">
        <v>7</v>
      </c>
      <c r="E17" s="32">
        <v>7</v>
      </c>
      <c r="F17" s="32">
        <v>6</v>
      </c>
      <c r="G17" s="32"/>
      <c r="H17" s="43" t="s">
        <v>8</v>
      </c>
      <c r="I17" s="42">
        <f t="shared" si="0"/>
        <v>36</v>
      </c>
      <c r="J17" s="38">
        <f t="shared" si="1"/>
        <v>26</v>
      </c>
      <c r="K17" s="32"/>
    </row>
    <row r="18" spans="1:11" x14ac:dyDescent="0.25">
      <c r="A18" s="30" t="s">
        <v>3</v>
      </c>
      <c r="B18" s="32">
        <v>42</v>
      </c>
      <c r="C18" s="32">
        <v>34</v>
      </c>
      <c r="D18" s="32">
        <v>34</v>
      </c>
      <c r="E18" s="32">
        <v>32</v>
      </c>
      <c r="F18" s="32">
        <v>31</v>
      </c>
      <c r="G18" s="32"/>
      <c r="H18" s="43" t="s">
        <v>3</v>
      </c>
      <c r="I18" s="42">
        <f t="shared" si="0"/>
        <v>168</v>
      </c>
      <c r="J18" s="38">
        <f t="shared" si="1"/>
        <v>131</v>
      </c>
      <c r="K18" s="32"/>
    </row>
    <row r="19" spans="1:11" x14ac:dyDescent="0.25">
      <c r="A19" s="30" t="s">
        <v>435</v>
      </c>
      <c r="B19" s="32">
        <v>2</v>
      </c>
      <c r="C19" s="32">
        <v>1</v>
      </c>
      <c r="D19" s="32">
        <v>1</v>
      </c>
      <c r="E19" s="32"/>
      <c r="F19" s="32"/>
      <c r="G19" s="32"/>
      <c r="H19" s="43" t="s">
        <v>435</v>
      </c>
      <c r="I19" s="42">
        <f t="shared" si="0"/>
        <v>8</v>
      </c>
      <c r="J19" s="38">
        <f t="shared" si="1"/>
        <v>2</v>
      </c>
      <c r="K19" s="32"/>
    </row>
    <row r="20" spans="1:11" x14ac:dyDescent="0.25">
      <c r="A20" s="30" t="s">
        <v>616</v>
      </c>
      <c r="B20" s="32"/>
      <c r="C20" s="32"/>
      <c r="D20" s="32"/>
      <c r="E20" s="32"/>
      <c r="F20" s="32"/>
      <c r="G20" s="32"/>
      <c r="H20" s="43" t="s">
        <v>616</v>
      </c>
      <c r="I20" s="42">
        <f t="shared" si="0"/>
        <v>0</v>
      </c>
      <c r="J20" s="38">
        <f t="shared" si="1"/>
        <v>0</v>
      </c>
      <c r="K20" s="32"/>
    </row>
    <row r="21" spans="1:11" s="47" customFormat="1" ht="30" x14ac:dyDescent="0.25">
      <c r="A21" s="40" t="s">
        <v>614</v>
      </c>
      <c r="B21" s="44">
        <v>114</v>
      </c>
      <c r="C21" s="44">
        <v>93</v>
      </c>
      <c r="D21" s="44">
        <v>93</v>
      </c>
      <c r="E21" s="44">
        <v>91</v>
      </c>
      <c r="F21" s="44">
        <v>87</v>
      </c>
      <c r="G21" s="44"/>
      <c r="H21" s="39" t="s">
        <v>620</v>
      </c>
      <c r="I21" s="49">
        <f>SUM(I3:I20)</f>
        <v>456</v>
      </c>
      <c r="J21" s="49">
        <f>SUM(J3:J20)</f>
        <v>364</v>
      </c>
      <c r="K21" s="44"/>
    </row>
    <row r="22" spans="1:11" x14ac:dyDescent="0.25">
      <c r="A22"/>
      <c r="B22"/>
    </row>
    <row r="23" spans="1:11" x14ac:dyDescent="0.25">
      <c r="A23"/>
      <c r="B23"/>
    </row>
    <row r="24" spans="1:11" x14ac:dyDescent="0.25">
      <c r="A24"/>
      <c r="B24"/>
    </row>
    <row r="25" spans="1:11" x14ac:dyDescent="0.25">
      <c r="A25"/>
      <c r="B25"/>
    </row>
    <row r="26" spans="1:11" x14ac:dyDescent="0.25">
      <c r="A26"/>
      <c r="B26"/>
    </row>
    <row r="27" spans="1:11" x14ac:dyDescent="0.25">
      <c r="A27"/>
      <c r="B27"/>
    </row>
    <row r="28" spans="1:11" x14ac:dyDescent="0.25">
      <c r="A28"/>
      <c r="B28"/>
    </row>
    <row r="29" spans="1:11" x14ac:dyDescent="0.25">
      <c r="A29"/>
      <c r="B29"/>
    </row>
    <row r="30" spans="1:11" x14ac:dyDescent="0.25">
      <c r="A30"/>
      <c r="B30"/>
    </row>
    <row r="31" spans="1:11" x14ac:dyDescent="0.25">
      <c r="A31"/>
      <c r="B31"/>
    </row>
    <row r="32" spans="1:11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</sheetData>
  <sheetProtection algorithmName="SHA-512" hashValue="pSbPYn79YN/Dc4NkRIFNVf8n99c6nu/oaDM23DTbGxnZLB1fQIrbQ9SMvf20j2VFp2RceJER1pcTsvpdkwqYOg==" saltValue="lsszIW3wJFzX2w4ogtSd4A==" spinCount="100000" sheet="1" objects="1" scenarios="1"/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L11" sqref="L11"/>
    </sheetView>
  </sheetViews>
  <sheetFormatPr defaultRowHeight="15" x14ac:dyDescent="0.25"/>
  <cols>
    <col min="1" max="1" width="18" style="33" customWidth="1"/>
    <col min="2" max="2" width="17.85546875" style="40" customWidth="1"/>
    <col min="3" max="3" width="18.5703125" style="40" customWidth="1"/>
    <col min="4" max="4" width="17" style="40" customWidth="1"/>
    <col min="5" max="5" width="18.5703125" style="40" customWidth="1"/>
    <col min="6" max="6" width="17" style="40" customWidth="1"/>
    <col min="7" max="7" width="0.7109375" customWidth="1"/>
    <col min="8" max="11" width="15.7109375" style="31" customWidth="1"/>
  </cols>
  <sheetData>
    <row r="1" spans="1:11" ht="6.75" customHeight="1" x14ac:dyDescent="0.25">
      <c r="H1" s="40"/>
      <c r="I1" s="40"/>
      <c r="J1" s="40"/>
      <c r="K1" s="40"/>
    </row>
    <row r="2" spans="1:11" s="35" customFormat="1" ht="45" x14ac:dyDescent="0.25">
      <c r="A2" s="54" t="s">
        <v>613</v>
      </c>
      <c r="B2" s="35" t="s">
        <v>615</v>
      </c>
      <c r="C2" s="35" t="s">
        <v>609</v>
      </c>
      <c r="D2" s="35" t="s">
        <v>610</v>
      </c>
      <c r="E2" s="35" t="s">
        <v>617</v>
      </c>
      <c r="F2" s="35" t="s">
        <v>618</v>
      </c>
      <c r="H2" s="39" t="s">
        <v>619</v>
      </c>
      <c r="I2" s="39" t="s">
        <v>621</v>
      </c>
      <c r="J2" s="39" t="s">
        <v>624</v>
      </c>
      <c r="K2" s="39" t="s">
        <v>625</v>
      </c>
    </row>
    <row r="3" spans="1:11" x14ac:dyDescent="0.25">
      <c r="A3" s="30" t="s">
        <v>10</v>
      </c>
      <c r="B3" s="44">
        <v>2</v>
      </c>
      <c r="C3" s="44"/>
      <c r="D3" s="44">
        <v>2</v>
      </c>
      <c r="E3" s="44"/>
      <c r="F3" s="44">
        <v>2</v>
      </c>
      <c r="H3" s="43" t="s">
        <v>10</v>
      </c>
      <c r="I3" s="41">
        <f>((B3*4)/(B3*4))</f>
        <v>1</v>
      </c>
      <c r="J3" s="41">
        <f>(SUM(C3:F3)/(B3*4))</f>
        <v>0.5</v>
      </c>
      <c r="K3" s="41">
        <f>(SUM(C3:F3)/SUM($C$20:$F$20))</f>
        <v>1.098901098901099E-2</v>
      </c>
    </row>
    <row r="4" spans="1:11" x14ac:dyDescent="0.25">
      <c r="A4" s="30" t="s">
        <v>395</v>
      </c>
      <c r="B4" s="44">
        <v>6</v>
      </c>
      <c r="C4" s="44">
        <v>6</v>
      </c>
      <c r="D4" s="44">
        <v>5</v>
      </c>
      <c r="E4" s="44">
        <v>6</v>
      </c>
      <c r="F4" s="44">
        <v>6</v>
      </c>
      <c r="H4" s="43" t="s">
        <v>395</v>
      </c>
      <c r="I4" s="41">
        <f t="shared" ref="I4:I19" si="0">((B4*4)/(B4*4))</f>
        <v>1</v>
      </c>
      <c r="J4" s="41">
        <f t="shared" ref="J4:J19" si="1">(SUM(C4:F4)/(B4*4))</f>
        <v>0.95833333333333337</v>
      </c>
      <c r="K4" s="41">
        <f t="shared" ref="K4:K19" si="2">(SUM(C4:F4)/SUM($C$20:$F$20))</f>
        <v>6.3186813186813184E-2</v>
      </c>
    </row>
    <row r="5" spans="1:11" x14ac:dyDescent="0.25">
      <c r="A5" s="30" t="s">
        <v>431</v>
      </c>
      <c r="B5" s="44">
        <v>6</v>
      </c>
      <c r="C5" s="44">
        <v>5</v>
      </c>
      <c r="D5" s="44">
        <v>5</v>
      </c>
      <c r="E5" s="44">
        <v>5</v>
      </c>
      <c r="F5" s="44">
        <v>5</v>
      </c>
      <c r="H5" s="43" t="s">
        <v>431</v>
      </c>
      <c r="I5" s="41">
        <f t="shared" si="0"/>
        <v>1</v>
      </c>
      <c r="J5" s="41">
        <f t="shared" si="1"/>
        <v>0.83333333333333337</v>
      </c>
      <c r="K5" s="41">
        <f t="shared" si="2"/>
        <v>5.4945054945054944E-2</v>
      </c>
    </row>
    <row r="6" spans="1:11" x14ac:dyDescent="0.25">
      <c r="A6" s="30" t="s">
        <v>9</v>
      </c>
      <c r="B6" s="44">
        <v>2</v>
      </c>
      <c r="C6" s="44">
        <v>2</v>
      </c>
      <c r="D6" s="44">
        <v>2</v>
      </c>
      <c r="E6" s="44">
        <v>2</v>
      </c>
      <c r="F6" s="44">
        <v>2</v>
      </c>
      <c r="H6" s="43" t="s">
        <v>9</v>
      </c>
      <c r="I6" s="41">
        <f t="shared" si="0"/>
        <v>1</v>
      </c>
      <c r="J6" s="41">
        <f t="shared" si="1"/>
        <v>1</v>
      </c>
      <c r="K6" s="41">
        <f t="shared" si="2"/>
        <v>2.197802197802198E-2</v>
      </c>
    </row>
    <row r="7" spans="1:11" x14ac:dyDescent="0.25">
      <c r="A7" s="30" t="s">
        <v>475</v>
      </c>
      <c r="B7" s="44">
        <v>5</v>
      </c>
      <c r="C7" s="44">
        <v>5</v>
      </c>
      <c r="D7" s="44">
        <v>5</v>
      </c>
      <c r="E7" s="44">
        <v>5</v>
      </c>
      <c r="F7" s="44">
        <v>3</v>
      </c>
      <c r="H7" s="43" t="s">
        <v>475</v>
      </c>
      <c r="I7" s="41">
        <f t="shared" si="0"/>
        <v>1</v>
      </c>
      <c r="J7" s="41">
        <f t="shared" si="1"/>
        <v>0.9</v>
      </c>
      <c r="K7" s="41">
        <f t="shared" si="2"/>
        <v>4.9450549450549448E-2</v>
      </c>
    </row>
    <row r="8" spans="1:11" x14ac:dyDescent="0.25">
      <c r="A8" s="30" t="s">
        <v>381</v>
      </c>
      <c r="B8" s="44">
        <v>3</v>
      </c>
      <c r="C8" s="44">
        <v>3</v>
      </c>
      <c r="D8" s="44">
        <v>3</v>
      </c>
      <c r="E8" s="44">
        <v>3</v>
      </c>
      <c r="F8" s="44">
        <v>3</v>
      </c>
      <c r="H8" s="43" t="s">
        <v>381</v>
      </c>
      <c r="I8" s="41">
        <f t="shared" si="0"/>
        <v>1</v>
      </c>
      <c r="J8" s="41">
        <f t="shared" si="1"/>
        <v>1</v>
      </c>
      <c r="K8" s="41">
        <f t="shared" si="2"/>
        <v>3.2967032967032968E-2</v>
      </c>
    </row>
    <row r="9" spans="1:11" x14ac:dyDescent="0.25">
      <c r="A9" s="30" t="s">
        <v>410</v>
      </c>
      <c r="B9" s="44">
        <v>2</v>
      </c>
      <c r="C9" s="44">
        <v>1</v>
      </c>
      <c r="D9" s="44">
        <v>1</v>
      </c>
      <c r="E9" s="44">
        <v>2</v>
      </c>
      <c r="F9" s="44">
        <v>1</v>
      </c>
      <c r="H9" s="43" t="s">
        <v>410</v>
      </c>
      <c r="I9" s="41">
        <f t="shared" si="0"/>
        <v>1</v>
      </c>
      <c r="J9" s="41">
        <f t="shared" si="1"/>
        <v>0.625</v>
      </c>
      <c r="K9" s="41">
        <f t="shared" si="2"/>
        <v>1.3736263736263736E-2</v>
      </c>
    </row>
    <row r="10" spans="1:11" x14ac:dyDescent="0.25">
      <c r="A10" s="30" t="s">
        <v>6</v>
      </c>
      <c r="B10" s="44">
        <v>4</v>
      </c>
      <c r="C10" s="44">
        <v>4</v>
      </c>
      <c r="D10" s="44">
        <v>3</v>
      </c>
      <c r="E10" s="44">
        <v>4</v>
      </c>
      <c r="F10" s="44">
        <v>3</v>
      </c>
      <c r="H10" s="43" t="s">
        <v>6</v>
      </c>
      <c r="I10" s="41">
        <f t="shared" si="0"/>
        <v>1</v>
      </c>
      <c r="J10" s="41">
        <f t="shared" si="1"/>
        <v>0.875</v>
      </c>
      <c r="K10" s="41">
        <f t="shared" si="2"/>
        <v>3.8461538461538464E-2</v>
      </c>
    </row>
    <row r="11" spans="1:11" x14ac:dyDescent="0.25">
      <c r="A11" s="30" t="s">
        <v>4</v>
      </c>
      <c r="B11" s="44">
        <v>4</v>
      </c>
      <c r="C11" s="44">
        <v>4</v>
      </c>
      <c r="D11" s="44">
        <v>4</v>
      </c>
      <c r="E11" s="44">
        <v>4</v>
      </c>
      <c r="F11" s="44">
        <v>4</v>
      </c>
      <c r="H11" s="43" t="s">
        <v>4</v>
      </c>
      <c r="I11" s="41">
        <f t="shared" si="0"/>
        <v>1</v>
      </c>
      <c r="J11" s="41">
        <f t="shared" si="1"/>
        <v>1</v>
      </c>
      <c r="K11" s="41">
        <f t="shared" si="2"/>
        <v>4.3956043956043959E-2</v>
      </c>
    </row>
    <row r="12" spans="1:11" x14ac:dyDescent="0.25">
      <c r="A12" s="30" t="s">
        <v>5</v>
      </c>
      <c r="B12" s="44">
        <v>4</v>
      </c>
      <c r="C12" s="44">
        <v>2</v>
      </c>
      <c r="D12" s="44">
        <v>2</v>
      </c>
      <c r="E12" s="44">
        <v>3</v>
      </c>
      <c r="F12" s="44">
        <v>3</v>
      </c>
      <c r="H12" s="43" t="s">
        <v>5</v>
      </c>
      <c r="I12" s="41">
        <f t="shared" si="0"/>
        <v>1</v>
      </c>
      <c r="J12" s="41">
        <f t="shared" si="1"/>
        <v>0.625</v>
      </c>
      <c r="K12" s="41">
        <f t="shared" si="2"/>
        <v>2.7472527472527472E-2</v>
      </c>
    </row>
    <row r="13" spans="1:11" x14ac:dyDescent="0.25">
      <c r="A13" s="30" t="s">
        <v>7</v>
      </c>
      <c r="B13" s="44">
        <v>5</v>
      </c>
      <c r="C13" s="44">
        <v>5</v>
      </c>
      <c r="D13" s="44">
        <v>5</v>
      </c>
      <c r="E13" s="44">
        <v>5</v>
      </c>
      <c r="F13" s="44">
        <v>5</v>
      </c>
      <c r="H13" s="43" t="s">
        <v>7</v>
      </c>
      <c r="I13" s="41">
        <f t="shared" si="0"/>
        <v>1</v>
      </c>
      <c r="J13" s="41">
        <f t="shared" si="1"/>
        <v>1</v>
      </c>
      <c r="K13" s="41">
        <f t="shared" si="2"/>
        <v>5.4945054945054944E-2</v>
      </c>
    </row>
    <row r="14" spans="1:11" x14ac:dyDescent="0.25">
      <c r="A14" s="30" t="s">
        <v>299</v>
      </c>
      <c r="B14" s="44">
        <v>15</v>
      </c>
      <c r="C14" s="44">
        <v>13</v>
      </c>
      <c r="D14" s="44">
        <v>12</v>
      </c>
      <c r="E14" s="44">
        <v>12</v>
      </c>
      <c r="F14" s="44">
        <v>12</v>
      </c>
      <c r="H14" s="43" t="s">
        <v>299</v>
      </c>
      <c r="I14" s="41">
        <f t="shared" si="0"/>
        <v>1</v>
      </c>
      <c r="J14" s="41">
        <f t="shared" si="1"/>
        <v>0.81666666666666665</v>
      </c>
      <c r="K14" s="41">
        <f t="shared" si="2"/>
        <v>0.13461538461538461</v>
      </c>
    </row>
    <row r="15" spans="1:11" x14ac:dyDescent="0.25">
      <c r="A15" s="30" t="s">
        <v>584</v>
      </c>
      <c r="B15" s="44">
        <v>2</v>
      </c>
      <c r="C15" s="44">
        <v>2</v>
      </c>
      <c r="D15" s="44">
        <v>2</v>
      </c>
      <c r="E15" s="44">
        <v>1</v>
      </c>
      <c r="F15" s="44">
        <v>1</v>
      </c>
      <c r="H15" s="43" t="s">
        <v>584</v>
      </c>
      <c r="I15" s="41">
        <f t="shared" si="0"/>
        <v>1</v>
      </c>
      <c r="J15" s="41">
        <f t="shared" si="1"/>
        <v>0.75</v>
      </c>
      <c r="K15" s="41">
        <f t="shared" si="2"/>
        <v>1.6483516483516484E-2</v>
      </c>
    </row>
    <row r="16" spans="1:11" x14ac:dyDescent="0.25">
      <c r="A16" s="30" t="s">
        <v>414</v>
      </c>
      <c r="B16" s="44">
        <v>1</v>
      </c>
      <c r="C16" s="44"/>
      <c r="D16" s="44"/>
      <c r="E16" s="44"/>
      <c r="F16" s="44"/>
      <c r="H16" s="43" t="s">
        <v>414</v>
      </c>
      <c r="I16" s="41">
        <f t="shared" si="0"/>
        <v>1</v>
      </c>
      <c r="J16" s="41">
        <f t="shared" si="1"/>
        <v>0</v>
      </c>
      <c r="K16" s="41">
        <f t="shared" si="2"/>
        <v>0</v>
      </c>
    </row>
    <row r="17" spans="1:11" x14ac:dyDescent="0.25">
      <c r="A17" s="30" t="s">
        <v>8</v>
      </c>
      <c r="B17" s="44">
        <v>9</v>
      </c>
      <c r="C17" s="44">
        <v>6</v>
      </c>
      <c r="D17" s="44">
        <v>7</v>
      </c>
      <c r="E17" s="44">
        <v>7</v>
      </c>
      <c r="F17" s="44">
        <v>6</v>
      </c>
      <c r="H17" s="43" t="s">
        <v>8</v>
      </c>
      <c r="I17" s="41">
        <f t="shared" si="0"/>
        <v>1</v>
      </c>
      <c r="J17" s="41">
        <f t="shared" si="1"/>
        <v>0.72222222222222221</v>
      </c>
      <c r="K17" s="41">
        <f t="shared" si="2"/>
        <v>7.1428571428571425E-2</v>
      </c>
    </row>
    <row r="18" spans="1:11" x14ac:dyDescent="0.25">
      <c r="A18" s="30" t="s">
        <v>3</v>
      </c>
      <c r="B18" s="44">
        <v>42</v>
      </c>
      <c r="C18" s="44">
        <v>34</v>
      </c>
      <c r="D18" s="44">
        <v>34</v>
      </c>
      <c r="E18" s="44">
        <v>32</v>
      </c>
      <c r="F18" s="44">
        <v>31</v>
      </c>
      <c r="H18" s="43" t="s">
        <v>3</v>
      </c>
      <c r="I18" s="41">
        <f t="shared" si="0"/>
        <v>1</v>
      </c>
      <c r="J18" s="41">
        <f t="shared" si="1"/>
        <v>0.77976190476190477</v>
      </c>
      <c r="K18" s="41">
        <f t="shared" si="2"/>
        <v>0.35989010989010989</v>
      </c>
    </row>
    <row r="19" spans="1:11" x14ac:dyDescent="0.25">
      <c r="A19" s="30" t="s">
        <v>435</v>
      </c>
      <c r="B19" s="44">
        <v>2</v>
      </c>
      <c r="C19" s="44">
        <v>1</v>
      </c>
      <c r="D19" s="44">
        <v>1</v>
      </c>
      <c r="E19" s="44"/>
      <c r="F19" s="44"/>
      <c r="H19" s="43" t="s">
        <v>435</v>
      </c>
      <c r="I19" s="41">
        <f t="shared" si="0"/>
        <v>1</v>
      </c>
      <c r="J19" s="41">
        <f t="shared" si="1"/>
        <v>0.25</v>
      </c>
      <c r="K19" s="41">
        <f t="shared" si="2"/>
        <v>5.4945054945054949E-3</v>
      </c>
    </row>
    <row r="20" spans="1:11" s="40" customFormat="1" ht="30" x14ac:dyDescent="0.25">
      <c r="A20" s="30" t="s">
        <v>614</v>
      </c>
      <c r="B20" s="44">
        <v>114</v>
      </c>
      <c r="C20" s="44">
        <v>93</v>
      </c>
      <c r="D20" s="44">
        <v>93</v>
      </c>
      <c r="E20" s="44">
        <v>91</v>
      </c>
      <c r="F20" s="44">
        <v>87</v>
      </c>
      <c r="H20" s="39" t="s">
        <v>620</v>
      </c>
      <c r="I20" s="48">
        <f>(SUM(I3:I19)/COUNTA(I3:I19))</f>
        <v>1</v>
      </c>
      <c r="J20" s="48">
        <f>(SUM(C20:F20)/(GETPIVOTDATA("Contagem de ITEM",$A$2)*4))</f>
        <v>0.79824561403508776</v>
      </c>
      <c r="K20" s="48">
        <f>SUM(K3:K19)</f>
        <v>1</v>
      </c>
    </row>
    <row r="21" spans="1:11" x14ac:dyDescent="0.25">
      <c r="A21"/>
      <c r="B21"/>
      <c r="C21"/>
      <c r="D21"/>
      <c r="E21"/>
      <c r="F21"/>
    </row>
    <row r="24" spans="1:11" x14ac:dyDescent="0.25">
      <c r="B24" s="4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7" workbookViewId="0">
      <selection activeCell="J22" sqref="J22"/>
    </sheetView>
  </sheetViews>
  <sheetFormatPr defaultRowHeight="15" x14ac:dyDescent="0.25"/>
  <cols>
    <col min="1" max="1" width="20.7109375" style="51" customWidth="1"/>
    <col min="2" max="2" width="20.7109375" style="45" customWidth="1"/>
    <col min="3" max="3" width="2.7109375" customWidth="1"/>
    <col min="4" max="4" width="19.5703125" style="33" bestFit="1" customWidth="1"/>
    <col min="5" max="5" width="19.5703125" style="31" bestFit="1" customWidth="1"/>
    <col min="6" max="6" width="1.42578125" customWidth="1"/>
    <col min="7" max="9" width="15.7109375" style="31" customWidth="1"/>
    <col min="10" max="17" width="19.5703125" bestFit="1" customWidth="1"/>
    <col min="18" max="18" width="10.7109375" bestFit="1" customWidth="1"/>
  </cols>
  <sheetData>
    <row r="1" spans="1:9" s="46" customFormat="1" ht="45" x14ac:dyDescent="0.25">
      <c r="A1" s="50" t="s">
        <v>613</v>
      </c>
      <c r="B1" s="53" t="s">
        <v>626</v>
      </c>
      <c r="D1" s="50" t="s">
        <v>613</v>
      </c>
      <c r="E1" s="53" t="s">
        <v>627</v>
      </c>
      <c r="G1" s="39" t="s">
        <v>619</v>
      </c>
      <c r="H1" s="39" t="s">
        <v>622</v>
      </c>
      <c r="I1" s="39" t="s">
        <v>623</v>
      </c>
    </row>
    <row r="2" spans="1:9" x14ac:dyDescent="0.25">
      <c r="A2" s="51" t="s">
        <v>10</v>
      </c>
      <c r="B2" s="45">
        <v>0.5</v>
      </c>
      <c r="D2" s="33" t="s">
        <v>10</v>
      </c>
      <c r="E2" s="52">
        <v>1.098901098901099E-2</v>
      </c>
      <c r="G2" s="43" t="s">
        <v>10</v>
      </c>
      <c r="H2" s="42">
        <v>8</v>
      </c>
      <c r="I2" s="38">
        <v>4</v>
      </c>
    </row>
    <row r="3" spans="1:9" x14ac:dyDescent="0.25">
      <c r="A3" s="51" t="s">
        <v>395</v>
      </c>
      <c r="B3" s="45">
        <v>0.95833333333333337</v>
      </c>
      <c r="D3" s="33" t="s">
        <v>395</v>
      </c>
      <c r="E3" s="52">
        <v>6.3186813186813184E-2</v>
      </c>
      <c r="G3" s="43" t="s">
        <v>395</v>
      </c>
      <c r="H3" s="42">
        <v>24</v>
      </c>
      <c r="I3" s="38">
        <v>23</v>
      </c>
    </row>
    <row r="4" spans="1:9" x14ac:dyDescent="0.25">
      <c r="A4" s="51" t="s">
        <v>431</v>
      </c>
      <c r="B4" s="45">
        <v>0.83333333333333337</v>
      </c>
      <c r="D4" s="33" t="s">
        <v>431</v>
      </c>
      <c r="E4" s="52">
        <v>5.4945054945054944E-2</v>
      </c>
      <c r="G4" s="43" t="s">
        <v>431</v>
      </c>
      <c r="H4" s="42">
        <v>24</v>
      </c>
      <c r="I4" s="38">
        <v>20</v>
      </c>
    </row>
    <row r="5" spans="1:9" x14ac:dyDescent="0.25">
      <c r="A5" s="51" t="s">
        <v>9</v>
      </c>
      <c r="B5" s="45">
        <v>1</v>
      </c>
      <c r="D5" s="33" t="s">
        <v>9</v>
      </c>
      <c r="E5" s="52">
        <v>2.197802197802198E-2</v>
      </c>
      <c r="G5" s="43" t="s">
        <v>9</v>
      </c>
      <c r="H5" s="42">
        <v>8</v>
      </c>
      <c r="I5" s="38">
        <v>8</v>
      </c>
    </row>
    <row r="6" spans="1:9" x14ac:dyDescent="0.25">
      <c r="A6" s="51" t="s">
        <v>475</v>
      </c>
      <c r="B6" s="45">
        <v>0.9</v>
      </c>
      <c r="D6" s="33" t="s">
        <v>475</v>
      </c>
      <c r="E6" s="52">
        <v>4.9450549450549448E-2</v>
      </c>
      <c r="G6" s="43" t="s">
        <v>475</v>
      </c>
      <c r="H6" s="42">
        <v>20</v>
      </c>
      <c r="I6" s="38">
        <v>18</v>
      </c>
    </row>
    <row r="7" spans="1:9" x14ac:dyDescent="0.25">
      <c r="A7" s="51" t="s">
        <v>381</v>
      </c>
      <c r="B7" s="45">
        <v>1</v>
      </c>
      <c r="D7" s="33" t="s">
        <v>381</v>
      </c>
      <c r="E7" s="52">
        <v>3.2967032967032968E-2</v>
      </c>
      <c r="G7" s="43" t="s">
        <v>381</v>
      </c>
      <c r="H7" s="42">
        <v>12</v>
      </c>
      <c r="I7" s="38">
        <v>12</v>
      </c>
    </row>
    <row r="8" spans="1:9" x14ac:dyDescent="0.25">
      <c r="A8" s="51" t="s">
        <v>410</v>
      </c>
      <c r="B8" s="45">
        <v>0.625</v>
      </c>
      <c r="D8" s="33" t="s">
        <v>410</v>
      </c>
      <c r="E8" s="52">
        <v>1.3736263736263736E-2</v>
      </c>
      <c r="G8" s="43" t="s">
        <v>410</v>
      </c>
      <c r="H8" s="42">
        <v>8</v>
      </c>
      <c r="I8" s="38">
        <v>5</v>
      </c>
    </row>
    <row r="9" spans="1:9" x14ac:dyDescent="0.25">
      <c r="A9" s="51" t="s">
        <v>6</v>
      </c>
      <c r="B9" s="45">
        <v>0.875</v>
      </c>
      <c r="D9" s="33" t="s">
        <v>6</v>
      </c>
      <c r="E9" s="52">
        <v>3.8461538461538464E-2</v>
      </c>
      <c r="G9" s="43" t="s">
        <v>6</v>
      </c>
      <c r="H9" s="42">
        <v>16</v>
      </c>
      <c r="I9" s="38">
        <v>14</v>
      </c>
    </row>
    <row r="10" spans="1:9" x14ac:dyDescent="0.25">
      <c r="A10" s="51" t="s">
        <v>4</v>
      </c>
      <c r="B10" s="45">
        <v>1</v>
      </c>
      <c r="D10" s="33" t="s">
        <v>4</v>
      </c>
      <c r="E10" s="52">
        <v>4.3956043956043959E-2</v>
      </c>
      <c r="G10" s="43" t="s">
        <v>4</v>
      </c>
      <c r="H10" s="42">
        <v>16</v>
      </c>
      <c r="I10" s="38">
        <v>16</v>
      </c>
    </row>
    <row r="11" spans="1:9" x14ac:dyDescent="0.25">
      <c r="A11" s="51" t="s">
        <v>5</v>
      </c>
      <c r="B11" s="45">
        <v>0.625</v>
      </c>
      <c r="D11" s="33" t="s">
        <v>5</v>
      </c>
      <c r="E11" s="52">
        <v>2.7472527472527472E-2</v>
      </c>
      <c r="G11" s="43" t="s">
        <v>5</v>
      </c>
      <c r="H11" s="42">
        <v>16</v>
      </c>
      <c r="I11" s="38">
        <v>10</v>
      </c>
    </row>
    <row r="12" spans="1:9" x14ac:dyDescent="0.25">
      <c r="A12" s="51" t="s">
        <v>7</v>
      </c>
      <c r="B12" s="45">
        <v>1</v>
      </c>
      <c r="D12" s="33" t="s">
        <v>7</v>
      </c>
      <c r="E12" s="52">
        <v>5.4945054945054944E-2</v>
      </c>
      <c r="G12" s="43" t="s">
        <v>7</v>
      </c>
      <c r="H12" s="42">
        <v>20</v>
      </c>
      <c r="I12" s="38">
        <v>20</v>
      </c>
    </row>
    <row r="13" spans="1:9" x14ac:dyDescent="0.25">
      <c r="A13" s="51" t="s">
        <v>299</v>
      </c>
      <c r="B13" s="45">
        <v>0.81666666666666665</v>
      </c>
      <c r="D13" s="33" t="s">
        <v>299</v>
      </c>
      <c r="E13" s="52">
        <v>0.13461538461538461</v>
      </c>
      <c r="G13" s="43" t="s">
        <v>299</v>
      </c>
      <c r="H13" s="42">
        <v>60</v>
      </c>
      <c r="I13" s="38">
        <v>49</v>
      </c>
    </row>
    <row r="14" spans="1:9" x14ac:dyDescent="0.25">
      <c r="A14" s="51" t="s">
        <v>584</v>
      </c>
      <c r="B14" s="45">
        <v>0.75</v>
      </c>
      <c r="D14" s="33" t="s">
        <v>584</v>
      </c>
      <c r="E14" s="52">
        <v>1.6483516483516484E-2</v>
      </c>
      <c r="G14" s="43" t="s">
        <v>584</v>
      </c>
      <c r="H14" s="42">
        <v>8</v>
      </c>
      <c r="I14" s="38">
        <v>6</v>
      </c>
    </row>
    <row r="15" spans="1:9" x14ac:dyDescent="0.25">
      <c r="A15" s="51" t="s">
        <v>414</v>
      </c>
      <c r="B15" s="45">
        <v>0</v>
      </c>
      <c r="D15" s="33" t="s">
        <v>414</v>
      </c>
      <c r="E15" s="52">
        <v>0</v>
      </c>
      <c r="G15" s="43" t="s">
        <v>414</v>
      </c>
      <c r="H15" s="42">
        <v>4</v>
      </c>
      <c r="I15" s="38">
        <v>0</v>
      </c>
    </row>
    <row r="16" spans="1:9" x14ac:dyDescent="0.25">
      <c r="A16" s="51" t="s">
        <v>8</v>
      </c>
      <c r="B16" s="45">
        <v>0.72222222222222221</v>
      </c>
      <c r="D16" s="33" t="s">
        <v>8</v>
      </c>
      <c r="E16" s="52">
        <v>7.1428571428571425E-2</v>
      </c>
      <c r="G16" s="43" t="s">
        <v>8</v>
      </c>
      <c r="H16" s="42">
        <v>36</v>
      </c>
      <c r="I16" s="38">
        <v>26</v>
      </c>
    </row>
    <row r="17" spans="1:9" x14ac:dyDescent="0.25">
      <c r="A17" s="51" t="s">
        <v>3</v>
      </c>
      <c r="B17" s="45">
        <v>0.77976190476190477</v>
      </c>
      <c r="D17" s="33" t="s">
        <v>3</v>
      </c>
      <c r="E17" s="52">
        <v>0.35989010989010989</v>
      </c>
      <c r="G17" s="43" t="s">
        <v>3</v>
      </c>
      <c r="H17" s="42">
        <v>168</v>
      </c>
      <c r="I17" s="38">
        <v>131</v>
      </c>
    </row>
    <row r="18" spans="1:9" x14ac:dyDescent="0.25">
      <c r="A18" s="51" t="s">
        <v>435</v>
      </c>
      <c r="B18" s="45">
        <v>0.25</v>
      </c>
      <c r="D18" s="33" t="s">
        <v>435</v>
      </c>
      <c r="E18" s="52">
        <v>5.4945054945054949E-3</v>
      </c>
      <c r="G18" s="43" t="s">
        <v>435</v>
      </c>
      <c r="H18" s="42">
        <v>8</v>
      </c>
      <c r="I18" s="38">
        <v>2</v>
      </c>
    </row>
    <row r="19" spans="1:9" x14ac:dyDescent="0.25">
      <c r="A19" s="51" t="s">
        <v>614</v>
      </c>
      <c r="B19" s="45">
        <v>12.635317460317459</v>
      </c>
      <c r="D19" s="33" t="s">
        <v>614</v>
      </c>
      <c r="E19" s="52">
        <v>1</v>
      </c>
      <c r="G19" s="43" t="s">
        <v>616</v>
      </c>
      <c r="H19" s="42">
        <v>0</v>
      </c>
      <c r="I19" s="38">
        <v>0</v>
      </c>
    </row>
    <row r="20" spans="1:9" ht="30" x14ac:dyDescent="0.25">
      <c r="G20" s="39" t="s">
        <v>620</v>
      </c>
      <c r="H20" s="49">
        <v>456</v>
      </c>
      <c r="I20" s="49">
        <v>364</v>
      </c>
    </row>
    <row r="22" spans="1:9" x14ac:dyDescent="0.25">
      <c r="G22" s="31" t="s">
        <v>633</v>
      </c>
      <c r="H22" s="31" t="s">
        <v>634</v>
      </c>
      <c r="I22" s="31" t="s">
        <v>635</v>
      </c>
    </row>
    <row r="23" spans="1:9" x14ac:dyDescent="0.25">
      <c r="G23" s="31">
        <f>H20</f>
        <v>456</v>
      </c>
      <c r="H23" s="31">
        <f>I20</f>
        <v>364</v>
      </c>
      <c r="I23" s="31">
        <f>G23-H23</f>
        <v>92</v>
      </c>
    </row>
    <row r="24" spans="1:9" x14ac:dyDescent="0.25">
      <c r="G24" s="52">
        <v>1</v>
      </c>
      <c r="H24" s="52">
        <f>H23/G23</f>
        <v>0.79824561403508776</v>
      </c>
      <c r="I24" s="60">
        <f>G24-H24</f>
        <v>0.20175438596491224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zoomScaleNormal="100" workbookViewId="0">
      <selection sqref="A1:F1"/>
    </sheetView>
  </sheetViews>
  <sheetFormatPr defaultRowHeight="15" x14ac:dyDescent="0.2"/>
  <cols>
    <col min="1" max="1" width="7.85546875" style="56" customWidth="1"/>
    <col min="2" max="2" width="19.140625" style="56" customWidth="1"/>
    <col min="3" max="3" width="105" style="55" customWidth="1"/>
    <col min="4" max="4" width="20.7109375" style="55" customWidth="1"/>
    <col min="5" max="5" width="23.7109375" style="55" customWidth="1"/>
    <col min="6" max="6" width="11.5703125" style="56" customWidth="1"/>
    <col min="7" max="16384" width="9.140625" style="55"/>
  </cols>
  <sheetData>
    <row r="1" spans="1:6" s="58" customFormat="1" ht="30.75" customHeight="1" x14ac:dyDescent="0.2">
      <c r="A1" s="77" t="s">
        <v>628</v>
      </c>
      <c r="B1" s="77"/>
      <c r="C1" s="77"/>
      <c r="D1" s="77"/>
      <c r="E1" s="77"/>
      <c r="F1" s="77"/>
    </row>
    <row r="2" spans="1:6" s="58" customFormat="1" ht="6" customHeight="1" x14ac:dyDescent="0.2">
      <c r="A2" s="59"/>
      <c r="B2" s="59"/>
      <c r="F2" s="59"/>
    </row>
    <row r="3" spans="1:6" s="58" customFormat="1" ht="23.25" customHeight="1" x14ac:dyDescent="0.2">
      <c r="A3" s="76" t="s">
        <v>632</v>
      </c>
      <c r="B3" s="76"/>
      <c r="C3" s="76"/>
      <c r="D3" s="76"/>
      <c r="E3" s="76"/>
      <c r="F3" s="76"/>
    </row>
    <row r="4" spans="1:6" s="58" customFormat="1" ht="6" customHeight="1" x14ac:dyDescent="0.2">
      <c r="A4" s="59"/>
      <c r="B4" s="59"/>
      <c r="F4" s="59"/>
    </row>
    <row r="5" spans="1:6" s="58" customFormat="1" ht="23.25" customHeight="1" x14ac:dyDescent="0.2">
      <c r="A5" s="76" t="s">
        <v>631</v>
      </c>
      <c r="B5" s="76"/>
      <c r="C5" s="76"/>
      <c r="D5" s="76"/>
      <c r="E5" s="76"/>
      <c r="F5" s="76"/>
    </row>
    <row r="22" spans="1:6" s="57" customFormat="1" ht="41.25" customHeight="1" x14ac:dyDescent="0.2">
      <c r="A22" s="75" t="s">
        <v>629</v>
      </c>
      <c r="B22" s="75"/>
      <c r="C22" s="75"/>
      <c r="D22" s="75"/>
      <c r="E22" s="75"/>
      <c r="F22" s="75"/>
    </row>
    <row r="45" spans="1:6" s="57" customFormat="1" ht="41.25" customHeight="1" x14ac:dyDescent="0.2">
      <c r="A45" s="75" t="s">
        <v>630</v>
      </c>
      <c r="B45" s="75"/>
      <c r="C45" s="75"/>
      <c r="D45" s="75"/>
      <c r="E45" s="75"/>
      <c r="F45" s="75"/>
    </row>
    <row r="61" spans="1:6" s="57" customFormat="1" ht="41.25" customHeight="1" x14ac:dyDescent="0.2">
      <c r="A61" s="75" t="s">
        <v>636</v>
      </c>
      <c r="B61" s="75"/>
      <c r="C61" s="75"/>
      <c r="D61" s="75"/>
      <c r="E61" s="75"/>
      <c r="F61" s="75"/>
    </row>
  </sheetData>
  <sheetProtection algorithmName="SHA-512" hashValue="FvyFUKKFbM2jLJE86LINrYTBYmyz90+BglR6jAK4J/pFNvW9y+DL++p7DZhlci13owWqFvctpudspBXsw5Qolg==" saltValue="ozB35Ys0GIVn3TLj4/C+Pw==" spinCount="100000" sheet="1" objects="1" scenarios="1"/>
  <mergeCells count="6">
    <mergeCell ref="A61:F61"/>
    <mergeCell ref="A3:F3"/>
    <mergeCell ref="A5:F5"/>
    <mergeCell ref="A1:F1"/>
    <mergeCell ref="A22:F22"/>
    <mergeCell ref="A45:F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GERAL</vt:lpstr>
      <vt:lpstr>INSCRITOS</vt:lpstr>
      <vt:lpstr>PARTICIPANTES</vt:lpstr>
      <vt:lpstr>ESTAT DE PARTICIPAÇÃO</vt:lpstr>
      <vt:lpstr>TAB DIN ESTAT %</vt:lpstr>
      <vt:lpstr>Plan7</vt:lpstr>
      <vt:lpstr>DASHBOARD</vt:lpstr>
      <vt:lpstr>GERAL!Titulos_de_impressao</vt:lpstr>
      <vt:lpstr>INSCRITOS!Titulos_de_impressao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</dc:creator>
  <cp:lastModifiedBy>ariadnefaria15@outlook.com</cp:lastModifiedBy>
  <cp:lastPrinted>2023-01-25T17:07:01Z</cp:lastPrinted>
  <dcterms:created xsi:type="dcterms:W3CDTF">2022-04-06T19:01:39Z</dcterms:created>
  <dcterms:modified xsi:type="dcterms:W3CDTF">2023-06-26T20:58:26Z</dcterms:modified>
</cp:coreProperties>
</file>